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3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квартал'!$A$4:$O$34</definedName>
  </definedNames>
  <calcPr calcId="125725"/>
</workbook>
</file>

<file path=xl/calcChain.xml><?xml version="1.0" encoding="utf-8"?>
<calcChain xmlns="http://schemas.openxmlformats.org/spreadsheetml/2006/main">
  <c r="A12" i="3"/>
  <c r="A49" i="4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22"/>
  <c r="A23" s="1"/>
  <c r="A24" s="1"/>
  <c r="A7" i="3"/>
  <c r="A8" s="1"/>
  <c r="A9" s="1"/>
  <c r="A10" s="1"/>
  <c r="A11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K71" l="1"/>
  <c r="K68"/>
  <c r="K40"/>
  <c r="A16" i="2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5"/>
  <c r="A14"/>
  <c r="A7"/>
  <c r="A8" s="1"/>
  <c r="A9" s="1"/>
  <c r="A10" s="1"/>
  <c r="A11" s="1"/>
  <c r="A12" s="1"/>
  <c r="A13" s="1"/>
  <c r="A14" i="5" l="1"/>
  <c r="A15" s="1"/>
  <c r="A9" l="1"/>
  <c r="A10" s="1"/>
  <c r="A11" s="1"/>
  <c r="A12" s="1"/>
  <c r="A13" s="1"/>
  <c r="A8"/>
  <c r="A7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9" i="3" l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<sst xmlns="http://schemas.openxmlformats.org/spreadsheetml/2006/main" count="1323" uniqueCount="267">
  <si>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</si>
  <si>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</si>
  <si>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</si>
  <si>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</si>
  <si>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</si>
  <si>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</si>
  <si>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</si>
  <si>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</si>
  <si>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</si>
  <si>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</si>
  <si>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</si>
  <si>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</si>
  <si>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</si>
  <si>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</si>
  <si>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</si>
  <si>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</si>
  <si>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</si>
  <si>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</si>
  <si>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</si>
  <si>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</si>
  <si>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</si>
  <si>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</si>
  <si>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</si>
  <si>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</si>
  <si>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</si>
  <si>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</si>
  <si>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</si>
  <si>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</si>
  <si>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</si>
  <si>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</si>
  <si>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</si>
  <si>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</si>
  <si>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</si>
  <si>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</si>
  <si>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</si>
  <si>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Условная единица</t>
  </si>
  <si>
    <t>г. Нижний Новгород</t>
  </si>
  <si>
    <t>нет</t>
  </si>
  <si>
    <t>Поставка спецодежды</t>
  </si>
  <si>
    <t>10 000 000, 00</t>
  </si>
  <si>
    <t>Поставка технической соли</t>
  </si>
  <si>
    <t>да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</si>
  <si>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</si>
  <si>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</si>
  <si>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Поставка каменного угля</t>
  </si>
  <si>
    <t>сентябрь-декабрь 2014</t>
  </si>
  <si>
    <t>поставка автомобильных запчастей для легкового автотранспорта ОАО «Теплоэнерго»</t>
  </si>
  <si>
    <t>поставка автомобильных запчастей для грузового автотранспорта ОАО «Теплоэнерго»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</si>
  <si>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</si>
  <si>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</si>
  <si>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</si>
  <si>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</si>
  <si>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</si>
  <si>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</si>
  <si>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</si>
  <si>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</si>
  <si>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</si>
  <si>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</si>
  <si>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</si>
  <si>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</si>
  <si>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</si>
  <si>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3 000 000.00</t>
  </si>
  <si>
    <t>19 500 000.00</t>
  </si>
  <si>
    <t>9 500 000.00</t>
  </si>
  <si>
    <t>12 000 000.00</t>
  </si>
  <si>
    <t>12 500 000.00</t>
  </si>
  <si>
    <t>40 000 000.00</t>
  </si>
  <si>
    <t>1 650 000.00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</si>
  <si>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</si>
  <si>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</si>
  <si>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</si>
  <si>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</si>
  <si>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</si>
  <si>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</si>
  <si>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</si>
  <si>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>Выполнение работ по текущему ремонту тепловых сетей и сетей ГВС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</si>
  <si>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</si>
  <si>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</si>
  <si>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</si>
  <si>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</si>
  <si>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заявочному ремонту КИПиА</t>
  </si>
  <si>
    <t>Выполнение работ по оперативно-техническому обслуживанию ЭО</t>
  </si>
  <si>
    <t>Выполнение работ по контролю за режимом горения котлов (КРГ)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</si>
  <si>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</si>
  <si>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</si>
  <si>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</si>
  <si>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</si>
  <si>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</si>
  <si>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</si>
  <si>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</si>
  <si>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</si>
  <si>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</si>
  <si>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</si>
  <si>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</si>
  <si>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</si>
  <si>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январь-март 2015</t>
  </si>
  <si>
    <t>январь-март 2016</t>
  </si>
  <si>
    <t>декабрь 2014</t>
  </si>
  <si>
    <t>апрель-июнь 2014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</si>
  <si>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</si>
  <si>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</si>
  <si>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</si>
  <si>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</si>
  <si>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</si>
  <si>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</si>
  <si>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</si>
  <si>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</si>
  <si>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</si>
  <si>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</si>
  <si>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</si>
  <si>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Поставка автомобиля (минивэн) для нужд ОАО "Теплоэнерго"</t>
  </si>
  <si>
    <t>В соответствии с извещением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</si>
  <si>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</si>
  <si>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</si>
  <si>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</si>
  <si>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</si>
  <si>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</si>
  <si>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</si>
  <si>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</si>
  <si>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</si>
  <si>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</si>
  <si>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</si>
  <si>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</si>
  <si>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</si>
  <si>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</si>
  <si>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</si>
  <si>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</si>
  <si>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</si>
  <si>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</si>
  <si>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</si>
  <si>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</si>
  <si>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</si>
  <si>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</si>
  <si>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</si>
  <si>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</si>
  <si>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</si>
  <si>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</si>
  <si>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</si>
  <si>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</si>
  <si>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</si>
  <si>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</si>
  <si>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</si>
  <si>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</si>
  <si>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</si>
  <si>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</si>
  <si>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</si>
  <si>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</si>
  <si>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</si>
  <si>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</si>
  <si>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74.8</t>
  </si>
  <si>
    <t>Разработка стратегического бизнес-плана ОАО «Теплоэнерго»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</si>
  <si>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</si>
  <si>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</si>
  <si>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</si>
  <si>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>92.40</t>
  </si>
  <si>
    <t>Право заключения договора на выполнение работ по экспертизе промышленной безопасности дымовых промышленных труб на опасных производственных объектах ОАО "Теплоэнерго"</t>
  </si>
  <si>
    <t>74.3</t>
  </si>
  <si>
    <t>Право заключения договора поставки запасных частей для экскаваторов и тракторов</t>
  </si>
  <si>
    <t>Право заключения договора на выполнение работ по строительству блочно-модульной котельной в поселке Березовая Пойма</t>
  </si>
  <si>
    <t>Оказание услуг по страхованию имущества ОАО «Теплоэнерго»</t>
  </si>
  <si>
    <t>апрель-июнь 2017 года</t>
  </si>
  <si>
    <t>май-июнь 2014</t>
  </si>
  <si>
    <t>74 556 160,71</t>
  </si>
  <si>
    <t>Выполнение работ по техническому обслуживанию оборудования химводоподготовки (ХВП)</t>
  </si>
  <si>
    <t>выполнение работ по изменению схемы размещения оборудования в БМКУ по ул.Путейская,31а</t>
  </si>
  <si>
    <t>апрель 2015</t>
  </si>
  <si>
    <t>выполнение работ по техническому обслуживанию ЭО</t>
  </si>
  <si>
    <t>выполнение работ по текущему ремонту ЭО</t>
  </si>
  <si>
    <t xml:space="preserve">выполнение строительно-монтажных работ по реконструкции тепловых сетей в г.Н.Новгород:
- реконструкция ТТО и ГВС от ТК-6-2-1 у ж/д ул.Совнаркомовская. 30 до ж/д ул.Совнаркомовская, 32 (инв. № 000050387 «Т/тр от кот. до гос-тиницы *Центральная*»; инв. № 000055874 «Теплотрасса ГВС от ТК-48 у д. 34 ул. Совнаркомовская до д. 14 ул. Советская  и теплотрасса ГВС к МЛПУ «Городская больница № 4» по бульвару Мира, 6/29.»
</t>
  </si>
  <si>
    <t>выполнение работ по замене тепловых сетей «под ключ» в г.Нижний Новгород (включая разработку проектно-сметной документации и строительно-монтажные работы с вводом объектов в эксплуатацию):
- замена ТТО от точки А в районе жилого дома ул. Славянская, 11/51 до ТК-208 в районе адм. здания  ул. Славянская, 17/19 (инв. №000030049 «Т/тр от павильона N1 до НПС-2 2 очередь и теплотрасса отопления от ТК-209 до ЦТП-33 по ул. Славянская»)</t>
  </si>
  <si>
    <t>выполнение работ работ по устройству асфальтобетонного покрытия подъездных путей и территории производственной базы по адресу: ул.Левинка,51</t>
  </si>
  <si>
    <t>II квартал</t>
  </si>
  <si>
    <t>I квартал</t>
  </si>
  <si>
    <t>III квартал</t>
  </si>
  <si>
    <t>IV квартал</t>
  </si>
  <si>
    <t>40.13</t>
  </si>
  <si>
    <t>не определена</t>
  </si>
  <si>
    <t>август 2017</t>
  </si>
  <si>
    <t>74.11</t>
  </si>
  <si>
    <t>оказание услуг по сокращению дебиторской задолженности</t>
  </si>
  <si>
    <t>8% от суммы денежных средств, фактически поступивших Заказчику в счет оплаты задолженности дебиторов</t>
  </si>
  <si>
    <t>Выполнение работ по текущему и заявочному ремонтуавтоматики безопасности, систем автоматического регулирования, технологических защит, блокировок и сигнализации (КИПиА)</t>
  </si>
  <si>
    <t>Реконструкция трубопроводов ТТО от ТК-422 в районе жилого дома по ул.Ижорская, 18 до перехода диаметра после ТК-422-1 (инв. № 000030042 «Т/тр 5 оч.от ТК 422 - ТК 422/5»).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</si>
  <si>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</si>
  <si>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Замена: -   теплотрассы отопления и ГВС от ТК-428к11 до ТК-428к13 и от ТК-428к12 до ж.д. ул. Дунаева, 9, ул. Генкиной, 82 от котельной НТЦ 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);                    - теплотрассы отопления и ГВС от ТК-428к9 до ТК-428к11 и от ТК-428к9а до ж.д. ул. Невзоровых, 89 от котельной НТЦ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</t>
  </si>
  <si>
    <t>Замена ТТО от ТК-506-4 до ж/д №3б,5,7а по ул.Студеная,№15а пер.Холодный(школа) (Инв. № 000057137 «Т/тр отоп. от ТК-506-4_к4 у д. 3а ул. Студеная до д. 3б ул. Студеная, д. 3, 5, 2а пер. Холодный»; инв. № 000055970 «Т/тр отоп. от УТ-506-4 до д. 9б, 7а, 5, 6 ул. Студеная, д. 15а (школа № 14 с эл. уз.) пер. Холодный»)</t>
  </si>
  <si>
    <t>Замена ТТО и ГВС от ТК-314к1 до ж.д. ул. Агрономическая, 138 и от ж.д. ул. Агрономическая, 134 до ж.д. ул. Ванеева, 127 (Инв. № 000050974 «т/тр отоп. и ГВС от ЦТП-146 до д. 138, 136 (ввод 1, 2, 3, 4), 134 ул. Агрономическая»; инв. № 000054478 «т/тр отоп. и ГВС от д. 134 ул. Агрономическая до д. 132 ул. Агрономическая»; инв. № 000054479 «т/тр отоп. и ГВС транзитом по т/подп д. 132 ул. Агрономическая»; инв. № 000050133 «т/тр отоп. и ГВС от д. 132 ул. Агрономическая до д. 127 ул. Ванеева»</t>
  </si>
  <si>
    <t xml:space="preserve">Замена ТТО и ГВС от котельной ул.Донецкая, 9-в до ж.д. ул.Радужная, 12, Ковровская, 47
от кот. ул. Донецкая, 9в:
(инв.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5».;  
инв. № 0002182\1 «Т/т.к д.5а по ул.Родионова  
1)Трасса отопления:
-от теплового узла до стены здания школы №30 по ул. Донецкая,3 
-от стены здания школы №30 по ул. Донецкая,3 до вводных вентилей в здании гаража
2)Трасса ГВС:
-от точки врезки с трассы до шахты опуска школы №30
-от шахты опуска до вводных вентилей в здании школы №30 по ул. Донецкая,3»;   инв. № 000021521 «Т/т.к д.8.12 по ул.Радужной») </t>
  </si>
  <si>
    <t xml:space="preserve">Замена:
- трассы ГВС от УТ-2 до ТК-12 кот. МУ ДОЛ "Чайка" (инв. № 000059079 "Т/тр. отопления от котельной до ТК-15  Т/тр. ГВС от котельной до ТК-15 Т/тр. отопления от ТК-2 до корпуса 10 Т/тр. ГВС от ТК-2 до корпуса 10 Т/тр. отопления от ТК-4 до корпуса 12 Т/тр. ГВС от ТК-4 до корпуса 12 Т/тр. топления от ТК-5 до корпуса 31 Т/тр. ГВС от ТК-15 до корпуса 31 Т/тр. ГВС от ТК-29 до корпуса 32");
- ТТО и ГВС от корпуса дома-интерната до ж.д. № 4 (инв. № 82042 "от Дома интерната до жилого дома № 3, № 4 ")
</t>
  </si>
  <si>
    <t>Реконструкция: 
- ТТО от ТК-1-4 до ж.д. №16 и №18 ул. Крылова (инв.№000056517, 000056506 "Т/тр ввода-Крылова 16 отоп; Т/тр ТК-38-Крылова 18 отоп.");
- ТТО от ТК-1-6 до ТК-1-7 и до ж.д. №17 ул. Корейская ( инв.№ 000056518, 000056503 " Т/тр ТК40-ТК41-ТК42-ТК-43-ТК44-ТК45 до ввода Корейск21 и - трасса отопления от ТК-1-5  (между домами №19 а и 18 по ул.Корейской) до наружной стены ж.д.19а по ул. Корейской;   Т/тр ТК-40-Корейская 17 от.";
-  ТТО от ШО у дома №16а ул. Крылова до ж.д. №14а ул. Крылова и до ж.д. №16 ул. Сурикова (инв.№ 000056498, 000056516,  000054625 "Т/тр ТК-4-Сурикова 16 отоп;
Т/тр по у.Крылова от ТК-54до ТК-57; Т/тр ТК-46-Крылова 14а отоп11п.м.");
- ТТО от ТК-8 до ж.д. №12, 14а, 14 ул. Сурикова; №7 ул. Крылова (инв.№54628 " Вводы домов у.Сурикова 6а.10.`12.12а.14.`14а. 165м" );
- ТТО от ТК-1-8 до ж.д. №15 и №13 ул. Корейская и до ж.д. №18 ул.Сурикова  (инв.№ 000056502, 000056501, 000056499, 000054639 "Т/тр ТК-42-Корейская 15; Т/тр ТК-43-Корейская 13 от; Т/тр ТК-43-Сурикова 18 отоп20. п.м.; Т/тр  ТК-6-ТК-18 ДУ80. ");
-  ТТО от ТК-4 до  ж.д. №6а  ул. Терешковой  (инв.№56514 "Т/тр ТК-17-Терешковой 6 " );
- Реконструкция ТТО от ТК-3-7 у ж.д.  №6а ул. Сурикова; №84,86,88,90 пр. Гагарина  (инв.№ 000054637, 000056491,  000056490, 000056489, 000054631, 000056488,  000056487, 000056486 " Т/тр ТК3-ТК4-ТК5-ТК6-ТК7-ТК8-ТК9-ТК10-ТК11; Т/тр пр.Гагарина 90 ТК25-ТК 29; Т/тр ТК-29-пр.Гагарина.90;  Т/тр ТК-29-пр.Гагарина.88; Т/тр по у.Сурикова от ТК-21до ТК-23; Т/тр ТК-26-ТК-27пр.Гагар.86; Т/тр ТК-27-пр.Гагарина д.86; Т/тр ТК27-пр.Гагарина д.84." )</t>
  </si>
  <si>
    <t xml:space="preserve">Замена:
- теплотрассы отопления от ТК-12 в районе здания ул. Углова,1а до ж.д ул. Пятигорская,19 (инв. № 000054548 "Т/т от ТК-12 до д.19 ул. Пятигорская   И трасса отопления к ЖСК №26 ул. Пятигороская,18б: -от ТК-12-4 до наружной стены жилого дома №18б по ул.Пятигорской");
- теплотрассы отопления от ТК-10-К4-1 до ТК 10-К6 у жилого дома пр-кт Ленина, 30/3 от котельной ул. Ак. Баха, 4а (инв. № 000030025 "Т/трасса от ТК-7 у д.30/3 пр.Ленина до ТК у д.30/2"); - теплотрассы отопления от ТК6-2-1 до вводов в ж/д ул. Планетная, 1, 1-а от котельной  ул. Планетная,8в (Инв. № 000056554 " Т/тр от ТК-1 до ТК-7 п.Нар.631п.м.  и теплотрасса к д.8б по ул. Планетная и: 1)Трасса отопления: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задвижек элеваторного узла 2)Трасса ГВС: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вводной запорной арматуры в мастерской")
</t>
  </si>
  <si>
    <t>Реконструкция тепловых сетей в связи с изменением зон действия котельных пр.Ленина, 5а, пер.Тургайский 3а, ул.Июльских дней,1, ул.Интренациональная, 95 (ОАО Мельинвест), ул.Заводская,19 (ФГУП НПП Полет)</t>
  </si>
  <si>
    <t>Замена: -ТТО от УТ-2 у д/с №369 ул.Паскаля, 4 до т.А. у ж/д ул.Партизанская, 2 (инв. № 000056797 "Т/тр отУТ-1 к.Румо до УТ-38");   -ТТО от шахты опуска в районе здания пр. Гагарина, 78 до ж/д пр.Гагарина, 80 и от ж/д ул.Сурикова, 3 до ввода ж/д Сурикова, 1 от котельной пр.Гагарина, 70-а (инв.000055586 «Т/трасса»; инв. 000056485 «Т/тр ТК-59 пр.Гагарина д.80»; инв.000056496 «Т/тр ТК-1-Сурикова 3 отоп»); - ТТО и ГВС от т.А до т.Б вдоль ж/д по ул. Макарова,8 от котельной ул.Академика Баха,4 (инв. № 000051144 "Т/трасса по подвалу д.8/1 Нул.Адм.Макарова до элев.узл ");  -ТТО и ГВС  от ТК-27 у ж/д ул. Голубева, 6/3 до ТК-28 и к ж/д ул. Голубева. 6/4, 6/5  (Инв. № 000051070 "Теплотрасса от камеры 2 до ул. Голубева 6/4; инв. № 000051071 "Теплотрасса от камеры 2 до ул. Голубева 6/5") ;   -ТТО от УТ-19-3 у ж/д ул.Дружбы, 33 до ж/д ул.Энтузиастов, 7, 9 (Инв. № 000057160 "Теплотрасса  от ТК к д.13-18, 3-9 Снеж52-56,23/20-33Друж.18/12Сам")</t>
  </si>
  <si>
    <t>Замена теплотрассы отопления от ТК до ввода в КНС-12 ул.Октябрьской революции (инв. № 000056760 «Т/тр КНС ул.Окт.Революции.»).</t>
  </si>
  <si>
    <t>Реконструкция трубопроводов ТТО и ГВС от ТК511А-1 до ж/д 114 ул. Березовская (инв. № 000056785 «Т/тр д.111 114 Березовс.д40Глинки 179п.м.»).</t>
  </si>
  <si>
    <t>Реконструкция существующих сетей канализации кот. ул. Таллинская,15 (СМР)</t>
  </si>
  <si>
    <t>Капитальный ремонт котла ПТВМ-100 ст.№5 кот. НТЦ ул. Ветеринарная, 5 (СМР)</t>
  </si>
  <si>
    <t>Капитальный ремонт котла КВ-ТС-1 ст.№5 на кот. ул. Нижегородская, 29 (инв. № 000033338 «Котел»).</t>
  </si>
  <si>
    <t xml:space="preserve">Монтаж станции управления насосами № 1,2,3 на кот. ул. Конотопская, 5 (инв. № 000041012 «Насос»; инв. № 000041013 «Насос»; инв. № 45704 «Насос К 150-125-315 30кВт») </t>
  </si>
  <si>
    <t>Капитальный ремонт дымовой трубы кот. ул. Батумская, 7; Капитальный ремонт дымовой трубы кот. ул. Гаугеля, 6-б</t>
  </si>
  <si>
    <t>Капитальный ремонт аккумуляторного бака  кот. ул. Московское шоссе, 15а</t>
  </si>
  <si>
    <t>Замена: - ТТО от ТК-201-2 в районе жилого дома ул.Пушкина,12 до ТК-201-2 к2 в районе жилого дома ул.Пушкина,20 от котельной НТЦ ул.Ветеринарная,5 (Инв. № 000056084 «т/тр отоп. от ТК-201-2 у д. 12 ул. Пушкина до д. 12 ул. Пушкина, д.20 ул. Пушкина (до узла учета в тех./ подп»); - ТТО от ТК-233-11 к2  в районе жилого дома ул. В.В.набережная, 10 до ТК-233-11 к3 в районе здания ул. Минина, 20а от котельной НТЦ ул. Ветеринарная, 5 (Инв. № 000002200 «Т/трасса»)</t>
  </si>
  <si>
    <t>июль 2014</t>
  </si>
  <si>
    <t>май 2014</t>
  </si>
  <si>
    <t>июнь-октябрь 2014</t>
  </si>
  <si>
    <t>июнь-июль 2014</t>
  </si>
  <si>
    <t>октябрь 2014</t>
  </si>
  <si>
    <t>Выполнение работ «под ключ» (включая разработку проектно-сметной документации, строительно-монтажные работы, пуско-наладочные работы и ввод объекта в эксплуатацию) по строительству блочно-модульной котельной в курортном посёлке Зелёный город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</si>
  <si>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</si>
  <si>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Выполнение работ по текущему ремонту водоподогревателей</t>
  </si>
  <si>
    <t>Выполнение работ по текущему ремонту котельного оборудования импортного производства</t>
  </si>
  <si>
    <t>июль-сентябрь 2015</t>
  </si>
  <si>
    <t>Выполнение работ по текущему ремонту котельного оборудования отечественного производства</t>
  </si>
  <si>
    <t>Выполнение работ по текущему ремонту насосного оборудования марки WILO</t>
  </si>
  <si>
    <t>Выполнение работ по химической промывке оборудования (ВВП, котлы)</t>
  </si>
  <si>
    <t>Реконструкция т/трассы от ТК-322д к 8 до ТК-322д к 10 пл. Революции (инв. № 000058684 «Т/т.к д.4пл.Револ.отТК-322Б ул.М.Казакова») II этап</t>
  </si>
  <si>
    <t xml:space="preserve">Реконструкция блочно-модульной котельной ул. Путейская, 31а, в части увеличения высоты дымовой трубы (инв. № 89120 «Блочно-модульная котельная установка») </t>
  </si>
  <si>
    <t>Поставка смолы ионообменной катионит КУ-2-8 (Na форма)</t>
  </si>
  <si>
    <t>Поставка легковых автомобилей в количестве 5 шт. для нужд ОАО «Теплоэнерго»</t>
  </si>
  <si>
    <r>
      <t>2 359 166,66</t>
    </r>
    <r>
      <rPr>
        <b/>
        <sz val="12"/>
        <color theme="1"/>
        <rFont val="Times New Roman"/>
        <family val="1"/>
        <charset val="204"/>
      </rPr>
      <t xml:space="preserve"> </t>
    </r>
  </si>
  <si>
    <t>июль-сентябрь 2019</t>
  </si>
  <si>
    <t>Открытие возобновляемой кредитной линии с лимитом задолженности 500 000 000 (пятьсот миллионов) рублей.</t>
  </si>
  <si>
    <t xml:space="preserve">Вексельный кредит в размере 250 000 000 (двести пятьдесят миллионов) рублей </t>
  </si>
  <si>
    <t>3% годовых</t>
  </si>
  <si>
    <t>Капитальный ремонт здания котельной по ул. Горная, 13а (инв. № 000010494 "Здание котельной (нежилое)") (наружные работы).</t>
  </si>
  <si>
    <t xml:space="preserve">Капитальный ремонт зданий котельных (наружные работы): 
- котельная по ул. Терешковой, 7 (инв. № 000010168 "Котельная (прочее)");
- котельная по ул. Военных комиссаров, 9 (инв. № 000000031 "Котельная (нежилое)")
</t>
  </si>
  <si>
    <t xml:space="preserve">Капитальный ремонт зданий котельных (наружные работы): 
- котельная по Московскому шоссе, 15а (инв. № 000010248 "Пристрой к кот Водопроводной");
- котельная по ул. Энгельса, 1в (инв. № 000010148 "Здание (котельная) (нежилое)")
</t>
  </si>
  <si>
    <t>Капитальный ремонт здания котельной по ул. Пугачева, 1 (инв. № 000000003 "Котельная") (наружные работы).</t>
  </si>
  <si>
    <t>Капитальный ремонт здания котельной по ул. Баранова, 11 (инв. № 000010174 "Нежилое здание") (наружные работы).</t>
  </si>
  <si>
    <t xml:space="preserve">Капитальный ремонт зданий котельных (наружные работы): 
- котельная по ул. Голованова, 25а (инв. № 000000080 "Здание котельная");
- котельная по ул. 40 лет Победы, 15 (инв. № 0010025/5 "Котельная (нежилое)").
</t>
  </si>
  <si>
    <t>1 349 256,29</t>
  </si>
  <si>
    <t>Поставка противогазов гражданских (ГП-7 и ГП-7В)</t>
  </si>
  <si>
    <t>1 034 003,66</t>
  </si>
  <si>
    <t>Установка комплекса быстродействующего автоматического включения резерва (БАВР10_Shell_FT2) с модернизацией релейной защиты и автоматики (РЗиА) НПС-2 ул. Володарского 3-а ТП-24.</t>
  </si>
  <si>
    <t xml:space="preserve">Разработка проектно-сметной документации (в том числе проектно-изыскательные работы)  по установке блока быстродействующих сбросных устройств  по  защите  от повышения давления сетевой воды и гидравлических ударов </t>
  </si>
  <si>
    <t>ноябрь 2014</t>
  </si>
  <si>
    <t>Поставка клапана сливного быстродействующего стального БКС-300</t>
  </si>
  <si>
    <t>29.13</t>
  </si>
  <si>
    <t>энергоснабжение объектов ОАО «Теплоэнерго»</t>
  </si>
  <si>
    <t>Открытие возобновляемой кредитной линии с лимитом задолженности 450 000 000 (четыреста пятьдесят миллионов) рублей сроком на 1 год.</t>
  </si>
  <si>
    <t>9,7 % годовых</t>
  </si>
  <si>
    <t>Реконструкция теплотрассы отопления от ЦТП-601 ул. Сергиевская, 1а до ТК-3-3 у ж.д. ул.Почаинская, 29 (инв. 000002100 «Т/трасса по ул.Добролюбовад.5 7 9»; инв. № 000050722 «Т/тр.по ул.Доролюбова,8,10    теплотрасса отопления от ТК-3-7 до церкви ул. Добролюбова,13а,и: по техподполью здания церкви ул. Добролюбова,13а,от здания церкви до наружной стены жилого дома № 20 по ул. Добролюбова.»; инв. № 000058972 «Т/тр в т/подп.д.8 у.Добролюбова»; инв. № 000057640 «Т/тротоп.от ТК 3/10 до ШО ул.Почаин.д.14»).</t>
  </si>
  <si>
    <t>Замена теплотрассы отопления от ТК-233-11к3 в районе здания ул. Минина, 20а до ТК-233-11к4 в районе здания ул.Минина, 20к (инв. 000002200 «Т/трасса»).</t>
  </si>
  <si>
    <t xml:space="preserve">Выполнение проектно-сметной документации по строительству участков тепловых сетей отопления от НТЦ ул. Ветеринарная, 5:
1. теплотрасса-перемычка между второй и шестой очередью Нагорной теплоцентрали от ТК -206-11 до условной точки «А» в районе торгового комплекса по ул. Костина, 13 в сторону ТК-201-3;
2. теплотрасса от условной точки «А» в районе торгового комплекса по ул. Костина, 13 до строящегося здания ООО «Электроника Плюс»
</t>
  </si>
  <si>
    <t>Реконструкция теплотрассы отопления от ТК-26 в районе ж/д Московское шоссе, 342 до вводов в ж/д Московское шоссе 344, 346, 334, 348, 350, 330, 328, 326, 324, 322, 320, 342, 340, 338, 336, 332, 316, 318 от БМК ул. Тепличная, 8-а (инв. 000055398 «Т/тр от Т-6 до Т-7 108п/м»; инв. № 000055392 «Т/тр от ТК-2 до ТК-7 102п/м»; инв. № 000055393 «Т/тр от ТК-4 до ТК-5 98п/м»; инв. № 000055397 «Т/тр от ТК-5 до Т-9 102п/м»; инв. № 000055394 «Т/тр от ТК-5 до ТК-5* 63п/м»; инв. № 000055395 «Т/тр от ТК-5* до Т-6 75п/м»; инв. № 000055396 «Т/тр от ТК-5* до Т-8 102п/м»; инв. № 000055400 «Т/тр от Т-10 до Т-11 108п/м»; инв. № 000055401 «Т/тр от Т-11 до Т-12 78п/м»; инв. № 000055399 «Т/тр от ТК-3 до Т-10 174п/м»; инв. № 000056746 «Т/тр КНС пос. Дальный 50м»).</t>
  </si>
  <si>
    <t>Реконструкция участка теплотрассы отопления от УТ-206-9 в районе административного здания ул.Костина, 6 до ТК-206-16 в районе жилого дома ул.Воровского, 22 (инв. № 000058491 «магистр. т/тр отоп. От УТ-206-9 у д. 6 ул. Костина до ЦТП-131 по ул. Б.Покровская, 93а»).</t>
  </si>
  <si>
    <t>Капитальный ремонт здания кот. Анкудиновское шоссе, 3-б (инв. № 000010433 «Здание-котельной (нежилое)») (внутренние, наружные работы).</t>
  </si>
  <si>
    <t>Замена ТТО от УТ-18 в районе здания ул. Ильинская, 56 до ж/д. ул. Ильинская,57, с  вводом в ж/д ул. Нижегородская, 4  (Инв. № 000002301 "Теплотрасса отопления от  ТК-7 д. 60 по ул. Ильинской до поликлиники №4 и теплотрасса отопления к МДОУ Дом детского творчества ул. Ильинская, 68а  и теплотрасса отопления от УТ у здания по ул. Ильинской, 68а  до наружной стены МЛПУ "Городская клиническая больница № 38" ул. Ильинская,78")</t>
  </si>
  <si>
    <t>Устройство компенсаторов на магистральных трубопроводах 1 и 2 очереди от Сормовской ТЭЦ, на участке от т.А до т.Б у ТК-106, напротив ж.д. ул.Народная, 26а (инв. 000030095 «Мт от Пав.-1 до Пав.№2 1 оч.»; инв. № 000030112 «МТ от НО-160 доТК-204/2оч»).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</si>
  <si>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(2 этап)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</si>
  <si>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 теплотрассы отопления от УТ-1 у котельной пр. Союзный, 43 до ТК-21 у жилого дома пр. Союзный, 2 (инв. № 000055867 «Т/трасса  Коминт-Свободы 1 от кот до ТК3 к 19.16.Рубинч.»).</t>
  </si>
  <si>
    <t>Замена ТТО от элеваторного узла ж/д Ярмарочный проезд, 7 до ТК220-н-к2 и до стены  ж/д Ярмарочный проезд, 6, 8 (инв. № 000057190 "Т/тр от д.11 Мануфакт.до ДОУ 54 Ярмарочный пр.9  и трасса ТТО: 1) от запорной арматуры в техподполье ж.д.11 по ул.Мануфактурной до наружной стены жилого дома; 2) от наружной стены ж.д.11 по ул.Мануфактурной до наружной стены здания МДОУ "Детский сад №54" комбинированного типа (Ярмарочный проезд, 5а); 3) по техподполью здания МДОУ "Детский сад №54" (Ярмарочный проезд, 5а): от наружной стены до узла ввода (с учетом узла ввода); ГВС: 1) по техподполью ж.д.9 по ул.Мануфактурной: от места врезки до наружной стены; 2) от наружной стены ж.д.9 по ул.Мануфактурной до ТК-220-1 (около ж.д.9 по ул.Мануфактурной); 3) от ТК-220-1 до наружной стены здания МДОУ "Детский сад №54" комбинированного типа (Ярмарочный проезд, 5а); 4) по техподполью здания МДОУ "Детский сад №54" (Ярмарочный проезд, 5а): от наружной стены до вводных задвижек (с учетом запорной арматуры)." )</t>
  </si>
  <si>
    <t>Реконструкция ТТО и ГВС по подвалу ж.д.№ 24 ул. Красных Зорь (инв. № 000554741 "Т/тр от УТ-2 к д.24 ул.Кр.Зорь", инв. № 000054996 "ГВС от УТ2 к д.24 у.КР.Зорь",                                      инв. № 000054997 "ГВС от УТ2 к д.24 у.КР.Зорь").</t>
  </si>
  <si>
    <t>Замена теплотрассы, расположенной вдоль стен здания по адресу ул. Страж Революции, 15 (инв. № 000057354 "Т/тр от ЦТП до д.15 13 11 9/6 Стр.револ. c и.№56782").</t>
  </si>
  <si>
    <t xml:space="preserve">Замена ТТО  от ж/д 17 ул. Кр.Зорь до ТК 430 к 11  (инв. № 000055461 «Т/тр от д. 17 к ТК-18 ул.Кр.Зорь») </t>
  </si>
  <si>
    <t>Замена ТТО от ТК19-3 у ж/д ул.Волжская, 6 до ТК 19-11 с вводами в ж/д ул.Волжская, 1, 1-а (инв. № 000056552 "Т/тр от кот.до ТК-1 п.Народ390п.м.").</t>
  </si>
  <si>
    <t>Замена ТТО от ТК-208 3к3 у ж/д ул. Акимова, 44 до ТК-208-3к6 у ж/д ул. Акимова, 57 (инв. № 000057194 "Т/тр от ТК-208-3к до ДОУ152у. Акимова 50"; инв. № 0050100\1 "Т/тр к д.51 у. Акимова"; инв. № 000050371 "Т/тр к д.1-2 ЖСК").</t>
  </si>
  <si>
    <t xml:space="preserve">Техническое перевооружение котельной по ул. Вольской, 15а (инв.  № 000010487 "Здание (котельная) (нежилое)"). </t>
  </si>
  <si>
    <t>Повышение эффективности водно-химического режима работы оборудования и тепловых сетей на котельных: пер. Бойновский, 9д, ул. Вольская, 15а, ул. Гастелло, 1а, ул. Донецкая, 9в, пр. Ленина, 51 корпус 10, ул. Красных зорь, 4а, ул. Лесной городок, 6а, Московское шоссе, 219а, пер. Плотничный, 11, ул. Радистов, 24 по порграмме ЭСКО-1</t>
  </si>
  <si>
    <t xml:space="preserve"> Замена вентилятора котла № 7 тип ВДН -18 (инв.№ 000040077 "Газомаз.водогр.котел КВГМ-100  ")</t>
  </si>
  <si>
    <t>Капитальный ремонт  трубопроводов ХВС в ВНС в кот. ул. Лесной городок, 6в (инв.№ б/н)</t>
  </si>
  <si>
    <t>Капитальный ремонт транзитных трубопроводов ХВС в кот. ул. Мурашкинская, 13б (инв.№ 000050387 "Т/тр от кот. до гостиницы *Центральная* ")</t>
  </si>
  <si>
    <t>июль-ноябрь 2014</t>
  </si>
  <si>
    <t>февраль-апрель 2015</t>
  </si>
  <si>
    <t>сентябрь-ноябрь 2014</t>
  </si>
  <si>
    <t>август-октябрь 2014</t>
  </si>
  <si>
    <t>(в редакции от 02.07.2014)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</si>
</sst>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1" fillId="0" borderId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4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4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6" xfId="3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2" applyFont="1" applyBorder="1" applyAlignment="1" applyProtection="1">
      <alignment vertic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3" fillId="0" borderId="8" xfId="3" applyFont="1" applyFill="1" applyBorder="1" applyAlignment="1" applyProtection="1">
      <alignment horizontal="left" vertical="center" wrapText="1"/>
      <protection locked="0"/>
    </xf>
  </cellXfs>
  <cellStyles count="6">
    <cellStyle name="=C:\WINNT35\SYSTEM32\COMMAND.COM" xfId="5"/>
    <cellStyle name="Гиперссылка" xfId="2" builtinId="8"/>
    <cellStyle name="Обычный" xfId="0" builtinId="0"/>
    <cellStyle name="Обычный 2" xfId="1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66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73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40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23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urchase/public/purchase/info/common-info.html?purchaseId=278208&amp;&amp;purchaseMethodType=is" TargetMode="External"/><Relationship Id="rId2" Type="http://schemas.openxmlformats.org/officeDocument/2006/relationships/hyperlink" Target="http://zakupki.gov.ru/223/purchase/public/purchase/info/common-info.html?purchaseId=586814&amp;&amp;purchaseMethodType=is" TargetMode="External"/><Relationship Id="rId1" Type="http://schemas.openxmlformats.org/officeDocument/2006/relationships/hyperlink" Target="http://zakupki.gov.ru/223/purchase/public/purchase/info/common-info.html?purchaseId=554606&amp;&amp;purchaseMethodType=i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view="pageLayout" topLeftCell="A13" zoomScaleNormal="80" workbookViewId="0">
      <selection activeCell="G17" sqref="G17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96"/>
      <c r="C1" s="97"/>
      <c r="D1" s="97"/>
      <c r="E1" s="97"/>
      <c r="F1" s="97"/>
      <c r="G1" s="97"/>
      <c r="H1" s="14"/>
      <c r="I1" s="17"/>
      <c r="J1" s="17"/>
      <c r="K1" s="93" t="s">
        <v>31</v>
      </c>
      <c r="L1" s="94"/>
      <c r="M1" s="94"/>
      <c r="N1" s="94"/>
      <c r="O1" s="94"/>
    </row>
    <row r="2" spans="1:15" ht="24.75" customHeight="1">
      <c r="A2" s="18"/>
      <c r="B2" s="98"/>
      <c r="C2" s="97"/>
      <c r="D2" s="97"/>
      <c r="E2" s="97"/>
      <c r="F2" s="97"/>
      <c r="G2" s="97"/>
      <c r="H2" s="15"/>
      <c r="I2" s="17"/>
      <c r="J2" s="17"/>
      <c r="K2" s="95" t="s">
        <v>32</v>
      </c>
      <c r="L2" s="94"/>
      <c r="M2" s="94"/>
      <c r="N2" s="94"/>
      <c r="O2" s="94"/>
    </row>
    <row r="3" spans="1:15" ht="24.75" customHeight="1">
      <c r="A3" s="18"/>
      <c r="B3" s="98"/>
      <c r="C3" s="97"/>
      <c r="D3" s="97"/>
      <c r="E3" s="97"/>
      <c r="F3" s="97"/>
      <c r="G3" s="97"/>
      <c r="H3" s="15"/>
      <c r="I3" s="17"/>
      <c r="J3" s="17"/>
      <c r="K3" s="95" t="s">
        <v>27</v>
      </c>
      <c r="L3" s="94"/>
      <c r="M3" s="94"/>
      <c r="N3" s="94"/>
      <c r="O3" s="94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94" t="s">
        <v>112</v>
      </c>
      <c r="L4" s="94"/>
      <c r="M4" s="94"/>
      <c r="N4" s="94"/>
      <c r="O4" s="94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22.5" customHeight="1">
      <c r="A7" s="89" t="s">
        <v>34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5.75">
      <c r="A8" s="92" t="s">
        <v>266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3"/>
    </row>
    <row r="9" spans="1:15" ht="32.25" customHeight="1">
      <c r="A9" s="85" t="s">
        <v>0</v>
      </c>
      <c r="B9" s="86"/>
      <c r="C9" s="86"/>
      <c r="D9" s="86"/>
      <c r="E9" s="88" t="s">
        <v>24</v>
      </c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22.5" customHeight="1">
      <c r="A10" s="85" t="s">
        <v>1</v>
      </c>
      <c r="B10" s="86"/>
      <c r="C10" s="86"/>
      <c r="D10" s="86"/>
      <c r="E10" s="88" t="s">
        <v>25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21.75" customHeight="1">
      <c r="A11" s="85" t="s">
        <v>2</v>
      </c>
      <c r="B11" s="86"/>
      <c r="C11" s="86"/>
      <c r="D11" s="86"/>
      <c r="E11" s="88" t="s">
        <v>26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23.25" customHeight="1">
      <c r="A12" s="85" t="s">
        <v>3</v>
      </c>
      <c r="B12" s="86"/>
      <c r="C12" s="86"/>
      <c r="D12" s="86"/>
      <c r="E12" s="91" t="s">
        <v>28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21.75" customHeight="1">
      <c r="A13" s="85" t="s">
        <v>4</v>
      </c>
      <c r="B13" s="86"/>
      <c r="C13" s="86"/>
      <c r="D13" s="86"/>
      <c r="E13" s="87">
        <v>5257087027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22.5" customHeight="1">
      <c r="A14" s="85" t="s">
        <v>5</v>
      </c>
      <c r="B14" s="86"/>
      <c r="C14" s="86"/>
      <c r="D14" s="86"/>
      <c r="E14" s="87">
        <v>525701001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22.5" customHeight="1">
      <c r="A15" s="85" t="s">
        <v>6</v>
      </c>
      <c r="B15" s="86"/>
      <c r="C15" s="86"/>
      <c r="D15" s="86"/>
      <c r="E15" s="87">
        <v>22401365000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8.75">
      <c r="A16" s="1"/>
    </row>
    <row r="17" spans="1:1">
      <c r="A17" s="2"/>
    </row>
  </sheetData>
  <mergeCells count="24">
    <mergeCell ref="K1:O1"/>
    <mergeCell ref="K2:O2"/>
    <mergeCell ref="K3:O3"/>
    <mergeCell ref="K4:O4"/>
    <mergeCell ref="B1:G1"/>
    <mergeCell ref="B2:G2"/>
    <mergeCell ref="B3:G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A14:D14"/>
    <mergeCell ref="A15:D15"/>
    <mergeCell ref="E14:O14"/>
    <mergeCell ref="E15:O15"/>
    <mergeCell ref="E13:O13"/>
  </mergeCells>
  <hyperlinks>
    <hyperlink ref="E12" r:id="rId1"/>
  </hyperlinks>
  <pageMargins left="0.25" right="0.25" top="0.75" bottom="0.75" header="0.3" footer="0.3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Normal="100" zoomScaleSheetLayoutView="100" workbookViewId="0">
      <selection activeCell="D20" sqref="D20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102" t="s">
        <v>21</v>
      </c>
      <c r="B1" s="102" t="s">
        <v>7</v>
      </c>
      <c r="C1" s="102" t="s">
        <v>8</v>
      </c>
      <c r="D1" s="102" t="s">
        <v>9</v>
      </c>
      <c r="E1" s="102"/>
      <c r="F1" s="102"/>
      <c r="G1" s="102"/>
      <c r="H1" s="102"/>
      <c r="I1" s="102"/>
      <c r="J1" s="102"/>
      <c r="K1" s="102"/>
      <c r="L1" s="102"/>
      <c r="M1" s="102"/>
      <c r="N1" s="102" t="s">
        <v>10</v>
      </c>
      <c r="O1" s="102" t="s">
        <v>23</v>
      </c>
    </row>
    <row r="2" spans="1:15" ht="37.5" customHeight="1">
      <c r="A2" s="102"/>
      <c r="B2" s="102"/>
      <c r="C2" s="102"/>
      <c r="D2" s="102" t="s">
        <v>11</v>
      </c>
      <c r="E2" s="102" t="s">
        <v>12</v>
      </c>
      <c r="F2" s="102" t="s">
        <v>13</v>
      </c>
      <c r="G2" s="102"/>
      <c r="H2" s="102" t="s">
        <v>14</v>
      </c>
      <c r="I2" s="102" t="s">
        <v>15</v>
      </c>
      <c r="J2" s="102"/>
      <c r="K2" s="102" t="s">
        <v>33</v>
      </c>
      <c r="L2" s="102" t="s">
        <v>16</v>
      </c>
      <c r="M2" s="102"/>
      <c r="N2" s="102"/>
      <c r="O2" s="102"/>
    </row>
    <row r="3" spans="1:15" ht="102" customHeight="1">
      <c r="A3" s="102"/>
      <c r="B3" s="102"/>
      <c r="C3" s="102"/>
      <c r="D3" s="102"/>
      <c r="E3" s="102"/>
      <c r="F3" s="5" t="s">
        <v>17</v>
      </c>
      <c r="G3" s="5" t="s">
        <v>18</v>
      </c>
      <c r="H3" s="102"/>
      <c r="I3" s="5" t="s">
        <v>19</v>
      </c>
      <c r="J3" s="5" t="s">
        <v>18</v>
      </c>
      <c r="K3" s="102"/>
      <c r="L3" s="7" t="s">
        <v>29</v>
      </c>
      <c r="M3" s="9" t="s">
        <v>22</v>
      </c>
      <c r="N3" s="102"/>
      <c r="O3" s="102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99" t="s">
        <v>172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5" ht="21">
      <c r="A6" s="21">
        <v>1</v>
      </c>
      <c r="B6" s="21">
        <v>65</v>
      </c>
      <c r="C6" s="21">
        <v>6500000</v>
      </c>
      <c r="D6" s="50" t="s">
        <v>52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53</v>
      </c>
      <c r="L6" s="23" t="s">
        <v>94</v>
      </c>
      <c r="M6" s="27" t="s">
        <v>96</v>
      </c>
      <c r="N6" s="34" t="s">
        <v>90</v>
      </c>
      <c r="O6" s="26" t="s">
        <v>37</v>
      </c>
    </row>
    <row r="7" spans="1:15" ht="21">
      <c r="A7" s="21">
        <f>A6+1</f>
        <v>2</v>
      </c>
      <c r="B7" s="21">
        <v>65</v>
      </c>
      <c r="C7" s="21">
        <v>6500000</v>
      </c>
      <c r="D7" s="50" t="s">
        <v>52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41" t="s">
        <v>53</v>
      </c>
      <c r="L7" s="23" t="s">
        <v>94</v>
      </c>
      <c r="M7" s="27" t="s">
        <v>95</v>
      </c>
      <c r="N7" s="24" t="s">
        <v>91</v>
      </c>
      <c r="O7" s="26" t="s">
        <v>37</v>
      </c>
    </row>
    <row r="8" spans="1:15" ht="21">
      <c r="A8" s="21">
        <f t="shared" ref="A8:A35" si="0">A7+1</f>
        <v>3</v>
      </c>
      <c r="B8" s="21">
        <v>45</v>
      </c>
      <c r="C8" s="21">
        <v>4500000</v>
      </c>
      <c r="D8" s="51" t="s">
        <v>72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4130000</v>
      </c>
      <c r="L8" s="23" t="s">
        <v>94</v>
      </c>
      <c r="M8" s="27" t="s">
        <v>97</v>
      </c>
      <c r="N8" s="24" t="s">
        <v>91</v>
      </c>
      <c r="O8" s="26" t="s">
        <v>37</v>
      </c>
    </row>
    <row r="9" spans="1:15" ht="21">
      <c r="A9" s="21">
        <f t="shared" si="0"/>
        <v>4</v>
      </c>
      <c r="B9" s="21">
        <v>45</v>
      </c>
      <c r="C9" s="21">
        <v>4500000</v>
      </c>
      <c r="D9" s="51" t="s">
        <v>73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>
        <v>4130000</v>
      </c>
      <c r="L9" s="23" t="s">
        <v>94</v>
      </c>
      <c r="M9" s="27" t="s">
        <v>97</v>
      </c>
      <c r="N9" s="24" t="s">
        <v>91</v>
      </c>
      <c r="O9" s="26" t="s">
        <v>37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51" t="s">
        <v>74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5900000</v>
      </c>
      <c r="L10" s="23" t="s">
        <v>94</v>
      </c>
      <c r="M10" s="27" t="s">
        <v>97</v>
      </c>
      <c r="N10" s="24" t="s">
        <v>91</v>
      </c>
      <c r="O10" s="26" t="s">
        <v>37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36" t="s">
        <v>136</v>
      </c>
      <c r="E11" s="40" t="s">
        <v>93</v>
      </c>
      <c r="F11" s="34">
        <v>876</v>
      </c>
      <c r="G11" s="34" t="s">
        <v>35</v>
      </c>
      <c r="H11" s="34">
        <v>1</v>
      </c>
      <c r="I11" s="34">
        <v>22401000000</v>
      </c>
      <c r="J11" s="34" t="s">
        <v>36</v>
      </c>
      <c r="K11" s="41">
        <v>11800000</v>
      </c>
      <c r="L11" s="42" t="s">
        <v>94</v>
      </c>
      <c r="M11" s="27" t="s">
        <v>97</v>
      </c>
      <c r="N11" s="34" t="s">
        <v>90</v>
      </c>
      <c r="O11" s="34" t="s">
        <v>37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36" t="s">
        <v>140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2950000</v>
      </c>
      <c r="L12" s="23" t="s">
        <v>94</v>
      </c>
      <c r="M12" s="27" t="s">
        <v>95</v>
      </c>
      <c r="N12" s="24" t="s">
        <v>91</v>
      </c>
      <c r="O12" s="26" t="s">
        <v>37</v>
      </c>
    </row>
    <row r="13" spans="1:15" ht="21">
      <c r="A13" s="21">
        <f t="shared" si="0"/>
        <v>8</v>
      </c>
      <c r="B13" s="28">
        <v>74</v>
      </c>
      <c r="C13" s="28">
        <v>7400000</v>
      </c>
      <c r="D13" s="52" t="s">
        <v>108</v>
      </c>
      <c r="E13" s="30" t="s">
        <v>93</v>
      </c>
      <c r="F13" s="31">
        <v>876</v>
      </c>
      <c r="G13" s="31" t="s">
        <v>35</v>
      </c>
      <c r="H13" s="31">
        <v>1</v>
      </c>
      <c r="I13" s="31">
        <v>22401000000</v>
      </c>
      <c r="J13" s="31" t="s">
        <v>36</v>
      </c>
      <c r="K13" s="46">
        <v>19000000</v>
      </c>
      <c r="L13" s="32" t="s">
        <v>94</v>
      </c>
      <c r="M13" s="47" t="s">
        <v>148</v>
      </c>
      <c r="N13" s="31" t="s">
        <v>90</v>
      </c>
      <c r="O13" s="33" t="s">
        <v>37</v>
      </c>
    </row>
    <row r="14" spans="1:15" ht="21">
      <c r="A14" s="21">
        <f t="shared" si="0"/>
        <v>9</v>
      </c>
      <c r="B14" s="29">
        <v>29</v>
      </c>
      <c r="C14" s="29">
        <v>2900000</v>
      </c>
      <c r="D14" s="36" t="s">
        <v>124</v>
      </c>
      <c r="E14" s="34" t="s">
        <v>111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1927904</v>
      </c>
      <c r="L14" s="23" t="s">
        <v>94</v>
      </c>
      <c r="M14" s="27" t="s">
        <v>98</v>
      </c>
      <c r="N14" s="27" t="s">
        <v>91</v>
      </c>
      <c r="O14" s="27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36" t="s">
        <v>113</v>
      </c>
      <c r="E15" s="34" t="s">
        <v>111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35">
        <v>760000</v>
      </c>
      <c r="L15" s="42" t="s">
        <v>94</v>
      </c>
      <c r="M15" s="27" t="s">
        <v>114</v>
      </c>
      <c r="N15" s="27" t="s">
        <v>90</v>
      </c>
      <c r="O15" s="37" t="s">
        <v>37</v>
      </c>
    </row>
    <row r="16" spans="1:15" ht="21">
      <c r="A16" s="21">
        <f t="shared" si="0"/>
        <v>11</v>
      </c>
      <c r="B16" s="29">
        <v>85</v>
      </c>
      <c r="C16" s="39">
        <v>8500000</v>
      </c>
      <c r="D16" s="36" t="s">
        <v>115</v>
      </c>
      <c r="E16" s="34" t="s">
        <v>111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35">
        <v>1093500</v>
      </c>
      <c r="L16" s="42" t="s">
        <v>94</v>
      </c>
      <c r="M16" s="27" t="s">
        <v>97</v>
      </c>
      <c r="N16" s="27" t="s">
        <v>91</v>
      </c>
      <c r="O16" s="37" t="s">
        <v>37</v>
      </c>
    </row>
    <row r="17" spans="1:15" ht="21">
      <c r="A17" s="21">
        <f t="shared" si="0"/>
        <v>12</v>
      </c>
      <c r="B17" s="29">
        <v>85</v>
      </c>
      <c r="C17" s="39">
        <v>8500000</v>
      </c>
      <c r="D17" s="36" t="s">
        <v>125</v>
      </c>
      <c r="E17" s="34" t="s">
        <v>111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35">
        <v>1182391.3700000001</v>
      </c>
      <c r="L17" s="42" t="s">
        <v>94</v>
      </c>
      <c r="M17" s="27" t="s">
        <v>122</v>
      </c>
      <c r="N17" s="27" t="s">
        <v>91</v>
      </c>
      <c r="O17" s="37" t="s">
        <v>37</v>
      </c>
    </row>
    <row r="18" spans="1:15" ht="42">
      <c r="A18" s="21">
        <f t="shared" si="0"/>
        <v>13</v>
      </c>
      <c r="B18" s="29">
        <v>45</v>
      </c>
      <c r="C18" s="29">
        <v>45000000</v>
      </c>
      <c r="D18" s="36" t="s">
        <v>126</v>
      </c>
      <c r="E18" s="34" t="s">
        <v>111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35">
        <v>1192827.49</v>
      </c>
      <c r="L18" s="42" t="s">
        <v>94</v>
      </c>
      <c r="M18" s="27" t="s">
        <v>127</v>
      </c>
      <c r="N18" s="27" t="s">
        <v>91</v>
      </c>
      <c r="O18" s="37" t="s">
        <v>37</v>
      </c>
    </row>
    <row r="19" spans="1:15" ht="52.5">
      <c r="A19" s="21">
        <f t="shared" si="0"/>
        <v>14</v>
      </c>
      <c r="B19" s="29">
        <v>45</v>
      </c>
      <c r="C19" s="29">
        <v>45000000</v>
      </c>
      <c r="D19" s="36" t="s">
        <v>128</v>
      </c>
      <c r="E19" s="34" t="s">
        <v>111</v>
      </c>
      <c r="F19" s="34">
        <v>876</v>
      </c>
      <c r="G19" s="34" t="s">
        <v>35</v>
      </c>
      <c r="H19" s="34">
        <v>1</v>
      </c>
      <c r="I19" s="34">
        <v>22401000000</v>
      </c>
      <c r="J19" s="34" t="s">
        <v>36</v>
      </c>
      <c r="K19" s="35">
        <v>735065.23</v>
      </c>
      <c r="L19" s="42" t="s">
        <v>94</v>
      </c>
      <c r="M19" s="27" t="s">
        <v>127</v>
      </c>
      <c r="N19" s="27" t="s">
        <v>91</v>
      </c>
      <c r="O19" s="37" t="s">
        <v>37</v>
      </c>
    </row>
    <row r="20" spans="1:15" ht="31.5">
      <c r="A20" s="21">
        <f t="shared" si="0"/>
        <v>15</v>
      </c>
      <c r="B20" s="29">
        <v>45</v>
      </c>
      <c r="C20" s="29">
        <v>45000000</v>
      </c>
      <c r="D20" s="36" t="s">
        <v>129</v>
      </c>
      <c r="E20" s="34" t="s">
        <v>111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35">
        <v>1167116.19</v>
      </c>
      <c r="L20" s="42" t="s">
        <v>94</v>
      </c>
      <c r="M20" s="27" t="s">
        <v>127</v>
      </c>
      <c r="N20" s="27" t="s">
        <v>91</v>
      </c>
      <c r="O20" s="37" t="s">
        <v>37</v>
      </c>
    </row>
    <row r="21" spans="1:15" ht="21">
      <c r="A21" s="21">
        <f t="shared" si="0"/>
        <v>16</v>
      </c>
      <c r="B21" s="21">
        <v>65</v>
      </c>
      <c r="C21" s="21">
        <v>6500000</v>
      </c>
      <c r="D21" s="36" t="s">
        <v>130</v>
      </c>
      <c r="E21" s="34" t="s">
        <v>111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35" t="s">
        <v>131</v>
      </c>
      <c r="L21" s="42" t="s">
        <v>94</v>
      </c>
      <c r="M21" s="42" t="s">
        <v>132</v>
      </c>
      <c r="N21" s="27" t="s">
        <v>91</v>
      </c>
      <c r="O21" s="37" t="s">
        <v>37</v>
      </c>
    </row>
    <row r="22" spans="1:15" ht="52.5">
      <c r="A22" s="21">
        <f t="shared" si="0"/>
        <v>17</v>
      </c>
      <c r="B22" s="29">
        <v>45</v>
      </c>
      <c r="C22" s="29">
        <v>45000000</v>
      </c>
      <c r="D22" s="36" t="s">
        <v>133</v>
      </c>
      <c r="E22" s="34" t="s">
        <v>111</v>
      </c>
      <c r="F22" s="34">
        <v>876</v>
      </c>
      <c r="G22" s="34" t="s">
        <v>35</v>
      </c>
      <c r="H22" s="34">
        <v>1</v>
      </c>
      <c r="I22" s="34">
        <v>22401000000</v>
      </c>
      <c r="J22" s="34" t="s">
        <v>36</v>
      </c>
      <c r="K22" s="35">
        <v>1980593.33</v>
      </c>
      <c r="L22" s="42" t="s">
        <v>94</v>
      </c>
      <c r="M22" s="27" t="s">
        <v>127</v>
      </c>
      <c r="N22" s="27" t="s">
        <v>91</v>
      </c>
      <c r="O22" s="37" t="s">
        <v>37</v>
      </c>
    </row>
    <row r="23" spans="1:15" ht="21">
      <c r="A23" s="21">
        <f t="shared" si="0"/>
        <v>18</v>
      </c>
      <c r="B23" s="29">
        <v>45</v>
      </c>
      <c r="C23" s="29">
        <v>45000000</v>
      </c>
      <c r="D23" s="36" t="s">
        <v>134</v>
      </c>
      <c r="E23" s="34" t="s">
        <v>111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35">
        <v>3098971.39</v>
      </c>
      <c r="L23" s="42" t="s">
        <v>94</v>
      </c>
      <c r="M23" s="27" t="s">
        <v>127</v>
      </c>
      <c r="N23" s="27" t="s">
        <v>91</v>
      </c>
      <c r="O23" s="37" t="s">
        <v>37</v>
      </c>
    </row>
    <row r="24" spans="1:15" ht="21">
      <c r="A24" s="21">
        <f t="shared" si="0"/>
        <v>19</v>
      </c>
      <c r="B24" s="29">
        <v>45</v>
      </c>
      <c r="C24" s="29">
        <v>45000000</v>
      </c>
      <c r="D24" s="36" t="s">
        <v>135</v>
      </c>
      <c r="E24" s="34" t="s">
        <v>111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35">
        <v>5360000</v>
      </c>
      <c r="L24" s="42" t="s">
        <v>94</v>
      </c>
      <c r="M24" s="27" t="s">
        <v>97</v>
      </c>
      <c r="N24" s="27" t="s">
        <v>90</v>
      </c>
      <c r="O24" s="37" t="s">
        <v>37</v>
      </c>
    </row>
    <row r="25" spans="1:15" ht="31.5">
      <c r="A25" s="21">
        <f t="shared" si="0"/>
        <v>20</v>
      </c>
      <c r="B25" s="29">
        <v>45</v>
      </c>
      <c r="C25" s="29">
        <v>45000000</v>
      </c>
      <c r="D25" s="36" t="s">
        <v>137</v>
      </c>
      <c r="E25" s="34" t="s">
        <v>111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35">
        <v>8437887.7799999993</v>
      </c>
      <c r="L25" s="42" t="s">
        <v>94</v>
      </c>
      <c r="M25" s="27" t="s">
        <v>127</v>
      </c>
      <c r="N25" s="27" t="s">
        <v>91</v>
      </c>
      <c r="O25" s="37" t="s">
        <v>37</v>
      </c>
    </row>
    <row r="26" spans="1:15" ht="42">
      <c r="A26" s="21">
        <f t="shared" si="0"/>
        <v>21</v>
      </c>
      <c r="B26" s="29" t="s">
        <v>138</v>
      </c>
      <c r="C26" s="29">
        <v>9111000</v>
      </c>
      <c r="D26" s="36" t="s">
        <v>139</v>
      </c>
      <c r="E26" s="34" t="s">
        <v>111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35">
        <v>3045000</v>
      </c>
      <c r="L26" s="42" t="s">
        <v>94</v>
      </c>
      <c r="M26" s="27" t="s">
        <v>97</v>
      </c>
      <c r="N26" s="27" t="s">
        <v>91</v>
      </c>
      <c r="O26" s="37" t="s">
        <v>37</v>
      </c>
    </row>
    <row r="27" spans="1:15" ht="21">
      <c r="A27" s="21">
        <f t="shared" si="0"/>
        <v>22</v>
      </c>
      <c r="B27" s="29">
        <v>45</v>
      </c>
      <c r="C27" s="29">
        <v>45000000</v>
      </c>
      <c r="D27" s="36" t="s">
        <v>121</v>
      </c>
      <c r="E27" s="34" t="s">
        <v>111</v>
      </c>
      <c r="F27" s="34">
        <v>876</v>
      </c>
      <c r="G27" s="34" t="s">
        <v>35</v>
      </c>
      <c r="H27" s="34">
        <v>1</v>
      </c>
      <c r="I27" s="34">
        <v>22401000000</v>
      </c>
      <c r="J27" s="34" t="s">
        <v>36</v>
      </c>
      <c r="K27" s="35">
        <v>20000793</v>
      </c>
      <c r="L27" s="42" t="s">
        <v>94</v>
      </c>
      <c r="M27" s="42" t="s">
        <v>123</v>
      </c>
      <c r="N27" s="42" t="s">
        <v>90</v>
      </c>
      <c r="O27" s="37" t="s">
        <v>37</v>
      </c>
    </row>
    <row r="28" spans="1:15" ht="21">
      <c r="A28" s="21">
        <f t="shared" si="0"/>
        <v>23</v>
      </c>
      <c r="B28" s="29">
        <v>45</v>
      </c>
      <c r="C28" s="29">
        <v>45000000</v>
      </c>
      <c r="D28" s="36" t="s">
        <v>121</v>
      </c>
      <c r="E28" s="34" t="s">
        <v>111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35">
        <v>20000125</v>
      </c>
      <c r="L28" s="42" t="s">
        <v>94</v>
      </c>
      <c r="M28" s="42" t="s">
        <v>123</v>
      </c>
      <c r="N28" s="42" t="s">
        <v>90</v>
      </c>
      <c r="O28" s="37" t="s">
        <v>37</v>
      </c>
    </row>
    <row r="29" spans="1:15" ht="42">
      <c r="A29" s="21">
        <f t="shared" si="0"/>
        <v>24</v>
      </c>
      <c r="B29" s="29">
        <v>45</v>
      </c>
      <c r="C29" s="29">
        <v>45000000</v>
      </c>
      <c r="D29" s="36" t="s">
        <v>143</v>
      </c>
      <c r="E29" s="34" t="s">
        <v>111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35">
        <v>32816918.370000001</v>
      </c>
      <c r="L29" s="42" t="s">
        <v>94</v>
      </c>
      <c r="M29" s="42" t="s">
        <v>123</v>
      </c>
      <c r="N29" s="42" t="s">
        <v>90</v>
      </c>
      <c r="O29" s="37" t="s">
        <v>37</v>
      </c>
    </row>
    <row r="30" spans="1:15" ht="31.5">
      <c r="A30" s="21">
        <f t="shared" si="0"/>
        <v>25</v>
      </c>
      <c r="B30" s="29">
        <v>45</v>
      </c>
      <c r="C30" s="29">
        <v>45000000</v>
      </c>
      <c r="D30" s="36" t="s">
        <v>144</v>
      </c>
      <c r="E30" s="34" t="s">
        <v>111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35">
        <v>17521185.52</v>
      </c>
      <c r="L30" s="42" t="s">
        <v>94</v>
      </c>
      <c r="M30" s="42" t="s">
        <v>123</v>
      </c>
      <c r="N30" s="42" t="s">
        <v>90</v>
      </c>
      <c r="O30" s="37" t="s">
        <v>37</v>
      </c>
    </row>
    <row r="31" spans="1:15" ht="42">
      <c r="A31" s="21">
        <f t="shared" si="0"/>
        <v>26</v>
      </c>
      <c r="B31" s="29">
        <v>45</v>
      </c>
      <c r="C31" s="29">
        <v>45000000</v>
      </c>
      <c r="D31" s="36" t="s">
        <v>145</v>
      </c>
      <c r="E31" s="34" t="s">
        <v>111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35">
        <v>6307557.8700000001</v>
      </c>
      <c r="L31" s="42" t="s">
        <v>94</v>
      </c>
      <c r="M31" s="42" t="s">
        <v>123</v>
      </c>
      <c r="N31" s="27" t="s">
        <v>91</v>
      </c>
      <c r="O31" s="37" t="s">
        <v>37</v>
      </c>
    </row>
    <row r="32" spans="1:15" ht="42">
      <c r="A32" s="21">
        <f t="shared" si="0"/>
        <v>27</v>
      </c>
      <c r="B32" s="29">
        <v>45</v>
      </c>
      <c r="C32" s="29">
        <v>45000000</v>
      </c>
      <c r="D32" s="36" t="s">
        <v>146</v>
      </c>
      <c r="E32" s="34" t="s">
        <v>111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35">
        <v>1396237.51</v>
      </c>
      <c r="L32" s="42" t="s">
        <v>94</v>
      </c>
      <c r="M32" s="42" t="s">
        <v>123</v>
      </c>
      <c r="N32" s="27" t="s">
        <v>91</v>
      </c>
      <c r="O32" s="37" t="s">
        <v>37</v>
      </c>
    </row>
    <row r="33" spans="1:15" ht="31.5">
      <c r="A33" s="21">
        <f t="shared" si="0"/>
        <v>28</v>
      </c>
      <c r="B33" s="29">
        <v>45</v>
      </c>
      <c r="C33" s="29">
        <v>45000000</v>
      </c>
      <c r="D33" s="36" t="s">
        <v>147</v>
      </c>
      <c r="E33" s="34" t="s">
        <v>111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35">
        <v>34165479.079999998</v>
      </c>
      <c r="L33" s="42" t="s">
        <v>94</v>
      </c>
      <c r="M33" s="42" t="s">
        <v>123</v>
      </c>
      <c r="N33" s="42" t="s">
        <v>90</v>
      </c>
      <c r="O33" s="37" t="s">
        <v>37</v>
      </c>
    </row>
    <row r="34" spans="1:15" ht="126">
      <c r="A34" s="21">
        <f t="shared" si="0"/>
        <v>29</v>
      </c>
      <c r="B34" s="29">
        <v>45</v>
      </c>
      <c r="C34" s="29">
        <v>45000000</v>
      </c>
      <c r="D34" s="36" t="s">
        <v>151</v>
      </c>
      <c r="E34" s="34" t="s">
        <v>111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3">
        <v>875766.97</v>
      </c>
      <c r="L34" s="42" t="s">
        <v>94</v>
      </c>
      <c r="M34" s="42" t="s">
        <v>148</v>
      </c>
      <c r="N34" s="27" t="s">
        <v>91</v>
      </c>
      <c r="O34" s="37" t="s">
        <v>37</v>
      </c>
    </row>
    <row r="35" spans="1:15" ht="42">
      <c r="A35" s="21">
        <f t="shared" si="0"/>
        <v>30</v>
      </c>
      <c r="B35" s="29" t="s">
        <v>154</v>
      </c>
      <c r="C35" s="29">
        <v>9229000</v>
      </c>
      <c r="D35" s="36" t="s">
        <v>152</v>
      </c>
      <c r="E35" s="34" t="s">
        <v>111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35">
        <v>3590184</v>
      </c>
      <c r="L35" s="42" t="s">
        <v>94</v>
      </c>
      <c r="M35" s="42" t="s">
        <v>153</v>
      </c>
      <c r="N35" s="27" t="s">
        <v>91</v>
      </c>
      <c r="O35" s="37" t="s">
        <v>37</v>
      </c>
    </row>
  </sheetData>
  <autoFilter ref="A4:O3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topLeftCell="A70" zoomScaleNormal="100" workbookViewId="0">
      <selection activeCell="K57" sqref="K57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102" t="s">
        <v>21</v>
      </c>
      <c r="B1" s="102" t="s">
        <v>7</v>
      </c>
      <c r="C1" s="102" t="s">
        <v>8</v>
      </c>
      <c r="D1" s="102" t="s">
        <v>9</v>
      </c>
      <c r="E1" s="102"/>
      <c r="F1" s="102"/>
      <c r="G1" s="102"/>
      <c r="H1" s="102"/>
      <c r="I1" s="102"/>
      <c r="J1" s="102"/>
      <c r="K1" s="102"/>
      <c r="L1" s="102"/>
      <c r="M1" s="102"/>
      <c r="N1" s="102" t="s">
        <v>10</v>
      </c>
      <c r="O1" s="102" t="s">
        <v>23</v>
      </c>
    </row>
    <row r="2" spans="1:15" ht="37.5" customHeight="1">
      <c r="A2" s="102"/>
      <c r="B2" s="102"/>
      <c r="C2" s="102"/>
      <c r="D2" s="102" t="s">
        <v>11</v>
      </c>
      <c r="E2" s="102" t="s">
        <v>12</v>
      </c>
      <c r="F2" s="102" t="s">
        <v>13</v>
      </c>
      <c r="G2" s="102"/>
      <c r="H2" s="102" t="s">
        <v>14</v>
      </c>
      <c r="I2" s="102" t="s">
        <v>15</v>
      </c>
      <c r="J2" s="102"/>
      <c r="K2" s="102" t="s">
        <v>33</v>
      </c>
      <c r="L2" s="102" t="s">
        <v>16</v>
      </c>
      <c r="M2" s="102"/>
      <c r="N2" s="102"/>
      <c r="O2" s="102"/>
    </row>
    <row r="3" spans="1:15" ht="82.5" customHeight="1">
      <c r="A3" s="102"/>
      <c r="B3" s="102"/>
      <c r="C3" s="102"/>
      <c r="D3" s="102"/>
      <c r="E3" s="102"/>
      <c r="F3" s="13" t="s">
        <v>17</v>
      </c>
      <c r="G3" s="13" t="s">
        <v>18</v>
      </c>
      <c r="H3" s="102"/>
      <c r="I3" s="13" t="s">
        <v>19</v>
      </c>
      <c r="J3" s="13" t="s">
        <v>18</v>
      </c>
      <c r="K3" s="102"/>
      <c r="L3" s="13" t="s">
        <v>29</v>
      </c>
      <c r="M3" s="9" t="s">
        <v>22</v>
      </c>
      <c r="N3" s="102"/>
      <c r="O3" s="102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99" t="s">
        <v>171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5" ht="21">
      <c r="A6" s="68">
        <v>1</v>
      </c>
      <c r="B6" s="21">
        <v>65</v>
      </c>
      <c r="C6" s="21">
        <v>6500000</v>
      </c>
      <c r="D6" s="53" t="s">
        <v>239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76" t="s">
        <v>240</v>
      </c>
      <c r="L6" s="42" t="s">
        <v>98</v>
      </c>
      <c r="M6" s="42" t="s">
        <v>100</v>
      </c>
      <c r="N6" s="38" t="s">
        <v>90</v>
      </c>
      <c r="O6" s="26" t="s">
        <v>37</v>
      </c>
    </row>
    <row r="7" spans="1:15" ht="21">
      <c r="A7" s="68">
        <f t="shared" ref="A7:A27" si="0">A6+1</f>
        <v>2</v>
      </c>
      <c r="B7" s="21">
        <v>45</v>
      </c>
      <c r="C7" s="21">
        <v>4500000</v>
      </c>
      <c r="D7" s="53" t="s">
        <v>75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76" t="s">
        <v>62</v>
      </c>
      <c r="L7" s="23" t="s">
        <v>98</v>
      </c>
      <c r="M7" s="23" t="s">
        <v>100</v>
      </c>
      <c r="N7" s="24" t="s">
        <v>90</v>
      </c>
      <c r="O7" s="22" t="s">
        <v>37</v>
      </c>
    </row>
    <row r="8" spans="1:15" ht="21">
      <c r="A8" s="68">
        <f t="shared" si="0"/>
        <v>3</v>
      </c>
      <c r="B8" s="21">
        <v>45</v>
      </c>
      <c r="C8" s="21">
        <v>4500000</v>
      </c>
      <c r="D8" s="53" t="s">
        <v>76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76" t="s">
        <v>63</v>
      </c>
      <c r="L8" s="23" t="s">
        <v>98</v>
      </c>
      <c r="M8" s="23" t="s">
        <v>99</v>
      </c>
      <c r="N8" s="24" t="s">
        <v>91</v>
      </c>
      <c r="O8" s="22" t="s">
        <v>37</v>
      </c>
    </row>
    <row r="9" spans="1:15" ht="21">
      <c r="A9" s="68">
        <f t="shared" si="0"/>
        <v>4</v>
      </c>
      <c r="B9" s="21">
        <v>45</v>
      </c>
      <c r="C9" s="21">
        <v>4500000</v>
      </c>
      <c r="D9" s="53" t="s">
        <v>77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76" t="s">
        <v>64</v>
      </c>
      <c r="L9" s="23" t="s">
        <v>98</v>
      </c>
      <c r="M9" s="23" t="s">
        <v>101</v>
      </c>
      <c r="N9" s="24" t="s">
        <v>90</v>
      </c>
      <c r="O9" s="22" t="s">
        <v>37</v>
      </c>
    </row>
    <row r="10" spans="1:15" ht="21">
      <c r="A10" s="68">
        <f t="shared" si="0"/>
        <v>5</v>
      </c>
      <c r="B10" s="21">
        <v>45</v>
      </c>
      <c r="C10" s="21">
        <v>4500000</v>
      </c>
      <c r="D10" s="53" t="s">
        <v>78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76" t="s">
        <v>65</v>
      </c>
      <c r="L10" s="23" t="s">
        <v>98</v>
      </c>
      <c r="M10" s="23" t="s">
        <v>102</v>
      </c>
      <c r="N10" s="24" t="s">
        <v>90</v>
      </c>
      <c r="O10" s="22" t="s">
        <v>37</v>
      </c>
    </row>
    <row r="11" spans="1:15" ht="21">
      <c r="A11" s="68">
        <f t="shared" si="0"/>
        <v>6</v>
      </c>
      <c r="B11" s="21">
        <v>45</v>
      </c>
      <c r="C11" s="21">
        <v>4500000</v>
      </c>
      <c r="D11" s="53" t="s">
        <v>79</v>
      </c>
      <c r="E11" s="22" t="s">
        <v>93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76">
        <v>23600000</v>
      </c>
      <c r="L11" s="23" t="s">
        <v>98</v>
      </c>
      <c r="M11" s="23" t="s">
        <v>101</v>
      </c>
      <c r="N11" s="24" t="s">
        <v>90</v>
      </c>
      <c r="O11" s="22" t="s">
        <v>37</v>
      </c>
    </row>
    <row r="12" spans="1:15" ht="21">
      <c r="A12" s="84">
        <f t="shared" si="0"/>
        <v>7</v>
      </c>
      <c r="B12" s="21">
        <v>45</v>
      </c>
      <c r="C12" s="21">
        <v>4500000</v>
      </c>
      <c r="D12" s="53" t="s">
        <v>80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76" t="s">
        <v>61</v>
      </c>
      <c r="L12" s="23" t="s">
        <v>98</v>
      </c>
      <c r="M12" s="23" t="s">
        <v>102</v>
      </c>
      <c r="N12" s="24" t="s">
        <v>91</v>
      </c>
      <c r="O12" s="22" t="s">
        <v>37</v>
      </c>
    </row>
    <row r="13" spans="1:15" ht="31.5">
      <c r="A13" s="68">
        <f t="shared" si="0"/>
        <v>8</v>
      </c>
      <c r="B13" s="68">
        <v>34</v>
      </c>
      <c r="C13" s="68">
        <v>3400000</v>
      </c>
      <c r="D13" s="53" t="s">
        <v>218</v>
      </c>
      <c r="E13" s="22" t="s">
        <v>93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76" t="s">
        <v>219</v>
      </c>
      <c r="L13" s="23" t="s">
        <v>98</v>
      </c>
      <c r="M13" s="23" t="s">
        <v>103</v>
      </c>
      <c r="N13" s="24" t="s">
        <v>91</v>
      </c>
      <c r="O13" s="25" t="s">
        <v>41</v>
      </c>
    </row>
    <row r="14" spans="1:15" ht="21">
      <c r="A14" s="68">
        <f t="shared" si="0"/>
        <v>9</v>
      </c>
      <c r="B14" s="21">
        <v>34</v>
      </c>
      <c r="C14" s="21">
        <v>3400000</v>
      </c>
      <c r="D14" s="54" t="s">
        <v>110</v>
      </c>
      <c r="E14" s="22" t="s">
        <v>93</v>
      </c>
      <c r="F14" s="19">
        <v>876</v>
      </c>
      <c r="G14" s="19" t="s">
        <v>35</v>
      </c>
      <c r="H14" s="19">
        <v>1</v>
      </c>
      <c r="I14" s="19">
        <v>22401000000</v>
      </c>
      <c r="J14" s="19" t="s">
        <v>36</v>
      </c>
      <c r="K14" s="76">
        <v>2533898.31</v>
      </c>
      <c r="L14" s="23" t="s">
        <v>98</v>
      </c>
      <c r="M14" s="23" t="s">
        <v>98</v>
      </c>
      <c r="N14" s="24" t="s">
        <v>91</v>
      </c>
      <c r="O14" s="25" t="s">
        <v>41</v>
      </c>
    </row>
    <row r="15" spans="1:15" ht="21">
      <c r="A15" s="68">
        <f t="shared" si="0"/>
        <v>10</v>
      </c>
      <c r="B15" s="21">
        <v>85</v>
      </c>
      <c r="C15" s="21">
        <v>8500000</v>
      </c>
      <c r="D15" s="55" t="s">
        <v>116</v>
      </c>
      <c r="E15" s="22" t="s">
        <v>93</v>
      </c>
      <c r="F15" s="19">
        <v>876</v>
      </c>
      <c r="G15" s="19" t="s">
        <v>35</v>
      </c>
      <c r="H15" s="19">
        <v>1</v>
      </c>
      <c r="I15" s="19">
        <v>22401000000</v>
      </c>
      <c r="J15" s="19" t="s">
        <v>36</v>
      </c>
      <c r="K15" s="41">
        <v>2600000</v>
      </c>
      <c r="L15" s="42" t="s">
        <v>98</v>
      </c>
      <c r="M15" s="44" t="s">
        <v>119</v>
      </c>
      <c r="N15" s="44" t="s">
        <v>90</v>
      </c>
      <c r="O15" s="37" t="s">
        <v>37</v>
      </c>
    </row>
    <row r="16" spans="1:15" ht="21">
      <c r="A16" s="68">
        <f t="shared" si="0"/>
        <v>11</v>
      </c>
      <c r="B16" s="68">
        <v>51</v>
      </c>
      <c r="C16" s="68">
        <v>2400000</v>
      </c>
      <c r="D16" s="55" t="s">
        <v>217</v>
      </c>
      <c r="E16" s="22" t="s">
        <v>93</v>
      </c>
      <c r="F16" s="19">
        <v>876</v>
      </c>
      <c r="G16" s="19" t="s">
        <v>35</v>
      </c>
      <c r="H16" s="19">
        <v>1</v>
      </c>
      <c r="I16" s="19">
        <v>22401000000</v>
      </c>
      <c r="J16" s="19" t="s">
        <v>36</v>
      </c>
      <c r="K16" s="41">
        <v>2658600</v>
      </c>
      <c r="L16" s="42" t="s">
        <v>98</v>
      </c>
      <c r="M16" s="44" t="s">
        <v>119</v>
      </c>
      <c r="N16" s="44" t="s">
        <v>90</v>
      </c>
      <c r="O16" s="37" t="s">
        <v>37</v>
      </c>
    </row>
    <row r="17" spans="1:15" ht="21">
      <c r="A17" s="68">
        <f t="shared" si="0"/>
        <v>12</v>
      </c>
      <c r="B17" s="21">
        <v>51</v>
      </c>
      <c r="C17" s="21">
        <v>1700000</v>
      </c>
      <c r="D17" s="56" t="s">
        <v>231</v>
      </c>
      <c r="E17" s="22" t="s">
        <v>93</v>
      </c>
      <c r="F17" s="19">
        <v>876</v>
      </c>
      <c r="G17" s="19" t="s">
        <v>35</v>
      </c>
      <c r="H17" s="19">
        <v>1</v>
      </c>
      <c r="I17" s="19">
        <v>22401000000</v>
      </c>
      <c r="J17" s="19" t="s">
        <v>36</v>
      </c>
      <c r="K17" s="41">
        <v>894388</v>
      </c>
      <c r="L17" s="42" t="s">
        <v>98</v>
      </c>
      <c r="M17" s="44" t="s">
        <v>97</v>
      </c>
      <c r="N17" s="34" t="s">
        <v>90</v>
      </c>
      <c r="O17" s="42" t="s">
        <v>37</v>
      </c>
    </row>
    <row r="18" spans="1:15" ht="21">
      <c r="A18" s="68">
        <f t="shared" si="0"/>
        <v>13</v>
      </c>
      <c r="B18" s="21">
        <v>27</v>
      </c>
      <c r="C18" s="21">
        <v>2700000</v>
      </c>
      <c r="D18" s="56" t="s">
        <v>42</v>
      </c>
      <c r="E18" s="22" t="s">
        <v>93</v>
      </c>
      <c r="F18" s="19">
        <v>876</v>
      </c>
      <c r="G18" s="19" t="s">
        <v>35</v>
      </c>
      <c r="H18" s="19">
        <v>1</v>
      </c>
      <c r="I18" s="19">
        <v>22401000000</v>
      </c>
      <c r="J18" s="19" t="s">
        <v>36</v>
      </c>
      <c r="K18" s="41">
        <v>5320000</v>
      </c>
      <c r="L18" s="42" t="s">
        <v>98</v>
      </c>
      <c r="M18" s="44" t="s">
        <v>97</v>
      </c>
      <c r="N18" s="40" t="s">
        <v>91</v>
      </c>
      <c r="O18" s="40" t="s">
        <v>37</v>
      </c>
    </row>
    <row r="19" spans="1:15" ht="21">
      <c r="A19" s="68">
        <f t="shared" si="0"/>
        <v>14</v>
      </c>
      <c r="B19" s="21" t="s">
        <v>156</v>
      </c>
      <c r="C19" s="21">
        <v>7422070</v>
      </c>
      <c r="D19" s="56" t="s">
        <v>155</v>
      </c>
      <c r="E19" s="22" t="s">
        <v>93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41">
        <v>959000</v>
      </c>
      <c r="L19" s="42" t="s">
        <v>98</v>
      </c>
      <c r="M19" s="44" t="s">
        <v>97</v>
      </c>
      <c r="N19" s="40" t="s">
        <v>91</v>
      </c>
      <c r="O19" s="40" t="s">
        <v>37</v>
      </c>
    </row>
    <row r="20" spans="1:15" ht="21">
      <c r="A20" s="68">
        <f t="shared" si="0"/>
        <v>15</v>
      </c>
      <c r="B20" s="21">
        <v>34</v>
      </c>
      <c r="C20" s="21">
        <v>3400000</v>
      </c>
      <c r="D20" s="56" t="s">
        <v>157</v>
      </c>
      <c r="E20" s="22" t="s">
        <v>93</v>
      </c>
      <c r="F20" s="19">
        <v>876</v>
      </c>
      <c r="G20" s="19" t="s">
        <v>35</v>
      </c>
      <c r="H20" s="19">
        <v>1</v>
      </c>
      <c r="I20" s="19">
        <v>22401000000</v>
      </c>
      <c r="J20" s="19" t="s">
        <v>36</v>
      </c>
      <c r="K20" s="41">
        <v>1200000</v>
      </c>
      <c r="L20" s="42" t="s">
        <v>98</v>
      </c>
      <c r="M20" s="44" t="s">
        <v>97</v>
      </c>
      <c r="N20" s="40" t="s">
        <v>91</v>
      </c>
      <c r="O20" s="40" t="s">
        <v>41</v>
      </c>
    </row>
    <row r="21" spans="1:15" ht="21">
      <c r="A21" s="68">
        <f t="shared" si="0"/>
        <v>16</v>
      </c>
      <c r="B21" s="21">
        <v>45</v>
      </c>
      <c r="C21" s="21">
        <v>4500000</v>
      </c>
      <c r="D21" s="56" t="s">
        <v>158</v>
      </c>
      <c r="E21" s="22" t="s">
        <v>93</v>
      </c>
      <c r="F21" s="19">
        <v>876</v>
      </c>
      <c r="G21" s="19" t="s">
        <v>35</v>
      </c>
      <c r="H21" s="19">
        <v>1</v>
      </c>
      <c r="I21" s="19">
        <v>22401000000</v>
      </c>
      <c r="J21" s="19" t="s">
        <v>36</v>
      </c>
      <c r="K21" s="41">
        <v>36580000</v>
      </c>
      <c r="L21" s="42" t="s">
        <v>98</v>
      </c>
      <c r="M21" s="44" t="s">
        <v>165</v>
      </c>
      <c r="N21" s="34" t="s">
        <v>90</v>
      </c>
      <c r="O21" s="42" t="s">
        <v>37</v>
      </c>
    </row>
    <row r="22" spans="1:15" ht="21">
      <c r="A22" s="68">
        <f t="shared" si="0"/>
        <v>17</v>
      </c>
      <c r="B22" s="21">
        <v>66</v>
      </c>
      <c r="C22" s="21">
        <v>6600000</v>
      </c>
      <c r="D22" s="56" t="s">
        <v>159</v>
      </c>
      <c r="E22" s="22" t="s">
        <v>93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41">
        <v>1246716.92</v>
      </c>
      <c r="L22" s="42" t="s">
        <v>98</v>
      </c>
      <c r="M22" s="42" t="s">
        <v>100</v>
      </c>
      <c r="N22" s="34" t="s">
        <v>90</v>
      </c>
      <c r="O22" s="42" t="s">
        <v>37</v>
      </c>
    </row>
    <row r="23" spans="1:15" s="49" customFormat="1" ht="21">
      <c r="A23" s="68">
        <f t="shared" si="0"/>
        <v>18</v>
      </c>
      <c r="B23" s="21">
        <v>51</v>
      </c>
      <c r="C23" s="21">
        <v>1400000</v>
      </c>
      <c r="D23" s="36" t="s">
        <v>40</v>
      </c>
      <c r="E23" s="22" t="s">
        <v>93</v>
      </c>
      <c r="F23" s="19">
        <v>876</v>
      </c>
      <c r="G23" s="19" t="s">
        <v>35</v>
      </c>
      <c r="H23" s="19">
        <v>1</v>
      </c>
      <c r="I23" s="19">
        <v>22401000000</v>
      </c>
      <c r="J23" s="19" t="s">
        <v>36</v>
      </c>
      <c r="K23" s="41">
        <v>3800000</v>
      </c>
      <c r="L23" s="42" t="s">
        <v>98</v>
      </c>
      <c r="M23" s="42" t="s">
        <v>98</v>
      </c>
      <c r="N23" s="27" t="s">
        <v>91</v>
      </c>
      <c r="O23" s="27" t="s">
        <v>37</v>
      </c>
    </row>
    <row r="24" spans="1:15" ht="21">
      <c r="A24" s="68">
        <f t="shared" si="0"/>
        <v>19</v>
      </c>
      <c r="B24" s="38">
        <v>74</v>
      </c>
      <c r="C24" s="38">
        <v>7493000</v>
      </c>
      <c r="D24" s="57" t="s">
        <v>70</v>
      </c>
      <c r="E24" s="22" t="s">
        <v>93</v>
      </c>
      <c r="F24" s="19">
        <v>876</v>
      </c>
      <c r="G24" s="19" t="s">
        <v>35</v>
      </c>
      <c r="H24" s="19">
        <v>1</v>
      </c>
      <c r="I24" s="19">
        <v>22401000000</v>
      </c>
      <c r="J24" s="19" t="s">
        <v>36</v>
      </c>
      <c r="K24" s="76" t="s">
        <v>162</v>
      </c>
      <c r="L24" s="48" t="s">
        <v>98</v>
      </c>
      <c r="M24" s="25" t="s">
        <v>160</v>
      </c>
      <c r="N24" s="38" t="s">
        <v>90</v>
      </c>
      <c r="O24" s="38" t="s">
        <v>41</v>
      </c>
    </row>
    <row r="25" spans="1:15" ht="21">
      <c r="A25" s="68">
        <f t="shared" si="0"/>
        <v>20</v>
      </c>
      <c r="B25" s="21">
        <v>45</v>
      </c>
      <c r="C25" s="21">
        <v>4500000</v>
      </c>
      <c r="D25" s="50" t="s">
        <v>71</v>
      </c>
      <c r="E25" s="22" t="s">
        <v>93</v>
      </c>
      <c r="F25" s="19">
        <v>876</v>
      </c>
      <c r="G25" s="19" t="s">
        <v>35</v>
      </c>
      <c r="H25" s="19">
        <v>1</v>
      </c>
      <c r="I25" s="19">
        <v>22401000000</v>
      </c>
      <c r="J25" s="19" t="s">
        <v>36</v>
      </c>
      <c r="K25" s="76">
        <v>2570000</v>
      </c>
      <c r="L25" s="42" t="s">
        <v>98</v>
      </c>
      <c r="M25" s="42" t="s">
        <v>98</v>
      </c>
      <c r="N25" s="24" t="s">
        <v>91</v>
      </c>
      <c r="O25" s="26" t="s">
        <v>37</v>
      </c>
    </row>
    <row r="26" spans="1:15" ht="21">
      <c r="A26" s="68">
        <f t="shared" si="0"/>
        <v>21</v>
      </c>
      <c r="B26" s="21">
        <v>45</v>
      </c>
      <c r="C26" s="21">
        <v>4500000</v>
      </c>
      <c r="D26" s="50" t="s">
        <v>163</v>
      </c>
      <c r="E26" s="22" t="s">
        <v>93</v>
      </c>
      <c r="F26" s="19">
        <v>876</v>
      </c>
      <c r="G26" s="19" t="s">
        <v>35</v>
      </c>
      <c r="H26" s="19">
        <v>1</v>
      </c>
      <c r="I26" s="19">
        <v>22401000000</v>
      </c>
      <c r="J26" s="19" t="s">
        <v>36</v>
      </c>
      <c r="K26" s="76">
        <v>11682000</v>
      </c>
      <c r="L26" s="42" t="s">
        <v>98</v>
      </c>
      <c r="M26" s="42" t="s">
        <v>100</v>
      </c>
      <c r="N26" s="38" t="s">
        <v>90</v>
      </c>
      <c r="O26" s="26" t="s">
        <v>37</v>
      </c>
    </row>
    <row r="27" spans="1:15" ht="21">
      <c r="A27" s="68">
        <f t="shared" si="0"/>
        <v>22</v>
      </c>
      <c r="B27" s="21">
        <v>72</v>
      </c>
      <c r="C27" s="21">
        <v>7200000</v>
      </c>
      <c r="D27" s="51" t="s">
        <v>109</v>
      </c>
      <c r="E27" s="22" t="s">
        <v>93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76">
        <v>1279806.76</v>
      </c>
      <c r="L27" s="42" t="s">
        <v>98</v>
      </c>
      <c r="M27" s="42" t="s">
        <v>100</v>
      </c>
      <c r="N27" s="24" t="s">
        <v>91</v>
      </c>
      <c r="O27" s="26" t="s">
        <v>37</v>
      </c>
    </row>
    <row r="28" spans="1:15" ht="21">
      <c r="A28" s="21">
        <v>24</v>
      </c>
      <c r="B28" s="29" t="s">
        <v>142</v>
      </c>
      <c r="C28" s="29">
        <v>9220000</v>
      </c>
      <c r="D28" s="36" t="s">
        <v>141</v>
      </c>
      <c r="E28" s="22" t="s">
        <v>93</v>
      </c>
      <c r="F28" s="19">
        <v>876</v>
      </c>
      <c r="G28" s="19" t="s">
        <v>35</v>
      </c>
      <c r="H28" s="19">
        <v>1</v>
      </c>
      <c r="I28" s="19">
        <v>22401000000</v>
      </c>
      <c r="J28" s="19" t="s">
        <v>36</v>
      </c>
      <c r="K28" s="35">
        <v>8000000</v>
      </c>
      <c r="L28" s="42" t="s">
        <v>98</v>
      </c>
      <c r="M28" s="27" t="s">
        <v>97</v>
      </c>
      <c r="N28" s="27" t="s">
        <v>90</v>
      </c>
      <c r="O28" s="37" t="s">
        <v>37</v>
      </c>
    </row>
    <row r="29" spans="1:15" ht="21">
      <c r="A29" s="21">
        <f t="shared" ref="A29:A43" si="1">A28+1</f>
        <v>25</v>
      </c>
      <c r="B29" s="29" t="s">
        <v>149</v>
      </c>
      <c r="C29" s="45">
        <v>7490000</v>
      </c>
      <c r="D29" s="36" t="s">
        <v>150</v>
      </c>
      <c r="E29" s="22" t="s">
        <v>93</v>
      </c>
      <c r="F29" s="19">
        <v>876</v>
      </c>
      <c r="G29" s="19" t="s">
        <v>35</v>
      </c>
      <c r="H29" s="19">
        <v>1</v>
      </c>
      <c r="I29" s="19">
        <v>22401000000</v>
      </c>
      <c r="J29" s="19" t="s">
        <v>36</v>
      </c>
      <c r="K29" s="35">
        <v>14160000</v>
      </c>
      <c r="L29" s="42" t="s">
        <v>98</v>
      </c>
      <c r="M29" s="42" t="s">
        <v>99</v>
      </c>
      <c r="N29" s="42" t="s">
        <v>90</v>
      </c>
      <c r="O29" s="37" t="s">
        <v>37</v>
      </c>
    </row>
    <row r="30" spans="1:15" ht="21">
      <c r="A30" s="21">
        <f t="shared" si="1"/>
        <v>26</v>
      </c>
      <c r="B30" s="29">
        <v>45</v>
      </c>
      <c r="C30" s="29">
        <v>45000000</v>
      </c>
      <c r="D30" s="36" t="s">
        <v>164</v>
      </c>
      <c r="E30" s="22" t="s">
        <v>93</v>
      </c>
      <c r="F30" s="19">
        <v>876</v>
      </c>
      <c r="G30" s="19" t="s">
        <v>35</v>
      </c>
      <c r="H30" s="19">
        <v>1</v>
      </c>
      <c r="I30" s="19">
        <v>22401000000</v>
      </c>
      <c r="J30" s="19" t="s">
        <v>36</v>
      </c>
      <c r="K30" s="43">
        <v>2590185.34</v>
      </c>
      <c r="L30" s="42" t="s">
        <v>98</v>
      </c>
      <c r="M30" s="42" t="s">
        <v>161</v>
      </c>
      <c r="N30" s="27" t="s">
        <v>91</v>
      </c>
      <c r="O30" s="37" t="s">
        <v>37</v>
      </c>
    </row>
    <row r="31" spans="1:15" ht="21">
      <c r="A31" s="21">
        <f t="shared" si="1"/>
        <v>27</v>
      </c>
      <c r="B31" s="21">
        <v>45</v>
      </c>
      <c r="C31" s="21">
        <v>4500000</v>
      </c>
      <c r="D31" s="51" t="s">
        <v>166</v>
      </c>
      <c r="E31" s="22" t="s">
        <v>93</v>
      </c>
      <c r="F31" s="19">
        <v>876</v>
      </c>
      <c r="G31" s="19" t="s">
        <v>35</v>
      </c>
      <c r="H31" s="19">
        <v>1</v>
      </c>
      <c r="I31" s="19">
        <v>22401000000</v>
      </c>
      <c r="J31" s="19" t="s">
        <v>36</v>
      </c>
      <c r="K31" s="76">
        <v>10620000</v>
      </c>
      <c r="L31" s="42" t="s">
        <v>98</v>
      </c>
      <c r="M31" s="23" t="s">
        <v>165</v>
      </c>
      <c r="N31" s="27" t="s">
        <v>91</v>
      </c>
      <c r="O31" s="26" t="s">
        <v>37</v>
      </c>
    </row>
    <row r="32" spans="1:15" ht="21">
      <c r="A32" s="21">
        <f t="shared" si="1"/>
        <v>28</v>
      </c>
      <c r="B32" s="21">
        <v>45</v>
      </c>
      <c r="C32" s="21">
        <v>4500000</v>
      </c>
      <c r="D32" s="51" t="s">
        <v>167</v>
      </c>
      <c r="E32" s="22" t="s">
        <v>93</v>
      </c>
      <c r="F32" s="19">
        <v>876</v>
      </c>
      <c r="G32" s="19" t="s">
        <v>35</v>
      </c>
      <c r="H32" s="19">
        <v>1</v>
      </c>
      <c r="I32" s="19">
        <v>22401000000</v>
      </c>
      <c r="J32" s="19" t="s">
        <v>36</v>
      </c>
      <c r="K32" s="76">
        <v>23600000</v>
      </c>
      <c r="L32" s="42" t="s">
        <v>98</v>
      </c>
      <c r="M32" s="23" t="s">
        <v>165</v>
      </c>
      <c r="N32" s="19" t="s">
        <v>90</v>
      </c>
      <c r="O32" s="26" t="s">
        <v>37</v>
      </c>
    </row>
    <row r="33" spans="1:15" ht="54" customHeight="1">
      <c r="A33" s="21">
        <f t="shared" si="1"/>
        <v>29</v>
      </c>
      <c r="B33" s="21">
        <v>45</v>
      </c>
      <c r="C33" s="21">
        <v>4500000</v>
      </c>
      <c r="D33" s="51" t="s">
        <v>168</v>
      </c>
      <c r="E33" s="22" t="s">
        <v>93</v>
      </c>
      <c r="F33" s="19">
        <v>876</v>
      </c>
      <c r="G33" s="19" t="s">
        <v>35</v>
      </c>
      <c r="H33" s="19">
        <v>1</v>
      </c>
      <c r="I33" s="19">
        <v>22401000000</v>
      </c>
      <c r="J33" s="19" t="s">
        <v>36</v>
      </c>
      <c r="K33" s="76">
        <v>630243.94999999995</v>
      </c>
      <c r="L33" s="42" t="s">
        <v>98</v>
      </c>
      <c r="M33" s="23" t="s">
        <v>148</v>
      </c>
      <c r="N33" s="27" t="s">
        <v>91</v>
      </c>
      <c r="O33" s="26" t="s">
        <v>37</v>
      </c>
    </row>
    <row r="34" spans="1:15" ht="52.5">
      <c r="A34" s="21">
        <f t="shared" si="1"/>
        <v>30</v>
      </c>
      <c r="B34" s="21">
        <v>45</v>
      </c>
      <c r="C34" s="21">
        <v>4500000</v>
      </c>
      <c r="D34" s="51" t="s">
        <v>169</v>
      </c>
      <c r="E34" s="22" t="s">
        <v>93</v>
      </c>
      <c r="F34" s="19">
        <v>876</v>
      </c>
      <c r="G34" s="19" t="s">
        <v>35</v>
      </c>
      <c r="H34" s="19">
        <v>1</v>
      </c>
      <c r="I34" s="19">
        <v>22401000000</v>
      </c>
      <c r="J34" s="19" t="s">
        <v>36</v>
      </c>
      <c r="K34" s="76">
        <v>5396853.4000000004</v>
      </c>
      <c r="L34" s="42" t="s">
        <v>98</v>
      </c>
      <c r="M34" s="23" t="s">
        <v>161</v>
      </c>
      <c r="N34" s="27" t="s">
        <v>91</v>
      </c>
      <c r="O34" s="26" t="s">
        <v>37</v>
      </c>
    </row>
    <row r="35" spans="1:15" ht="21">
      <c r="A35" s="21">
        <f t="shared" si="1"/>
        <v>31</v>
      </c>
      <c r="B35" s="21">
        <v>45</v>
      </c>
      <c r="C35" s="21">
        <v>4500000</v>
      </c>
      <c r="D35" s="51" t="s">
        <v>170</v>
      </c>
      <c r="E35" s="22" t="s">
        <v>93</v>
      </c>
      <c r="F35" s="19">
        <v>876</v>
      </c>
      <c r="G35" s="19" t="s">
        <v>35</v>
      </c>
      <c r="H35" s="19">
        <v>1</v>
      </c>
      <c r="I35" s="19">
        <v>22401000000</v>
      </c>
      <c r="J35" s="19" t="s">
        <v>36</v>
      </c>
      <c r="K35" s="76">
        <v>3904856.78</v>
      </c>
      <c r="L35" s="42" t="s">
        <v>98</v>
      </c>
      <c r="M35" s="42" t="s">
        <v>98</v>
      </c>
      <c r="N35" s="27" t="s">
        <v>91</v>
      </c>
      <c r="O35" s="26" t="s">
        <v>37</v>
      </c>
    </row>
    <row r="36" spans="1:15" ht="21">
      <c r="A36" s="21">
        <f t="shared" si="1"/>
        <v>32</v>
      </c>
      <c r="B36" s="21" t="s">
        <v>175</v>
      </c>
      <c r="C36" s="21">
        <v>4000000</v>
      </c>
      <c r="D36" s="51" t="s">
        <v>238</v>
      </c>
      <c r="E36" s="22" t="s">
        <v>93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75" t="s">
        <v>176</v>
      </c>
      <c r="L36" s="42" t="s">
        <v>98</v>
      </c>
      <c r="M36" s="42" t="s">
        <v>177</v>
      </c>
      <c r="N36" s="21" t="s">
        <v>92</v>
      </c>
      <c r="O36" s="21" t="s">
        <v>37</v>
      </c>
    </row>
    <row r="37" spans="1:15" ht="52.5">
      <c r="A37" s="21">
        <f t="shared" si="1"/>
        <v>33</v>
      </c>
      <c r="B37" s="21" t="s">
        <v>178</v>
      </c>
      <c r="C37" s="21">
        <v>7412000</v>
      </c>
      <c r="D37" s="55" t="s">
        <v>179</v>
      </c>
      <c r="E37" s="22" t="s">
        <v>93</v>
      </c>
      <c r="F37" s="19">
        <v>876</v>
      </c>
      <c r="G37" s="19" t="s">
        <v>35</v>
      </c>
      <c r="H37" s="19">
        <v>1</v>
      </c>
      <c r="I37" s="19">
        <v>22401000000</v>
      </c>
      <c r="J37" s="19" t="s">
        <v>36</v>
      </c>
      <c r="K37" s="75" t="s">
        <v>180</v>
      </c>
      <c r="L37" s="42" t="s">
        <v>98</v>
      </c>
      <c r="M37" s="23" t="s">
        <v>101</v>
      </c>
      <c r="N37" s="19" t="s">
        <v>90</v>
      </c>
      <c r="O37" s="26" t="s">
        <v>37</v>
      </c>
    </row>
    <row r="38" spans="1:15" ht="52.5">
      <c r="A38" s="21">
        <f t="shared" si="1"/>
        <v>34</v>
      </c>
      <c r="B38" s="21">
        <v>45</v>
      </c>
      <c r="C38" s="21">
        <v>4500000</v>
      </c>
      <c r="D38" s="65" t="s">
        <v>201</v>
      </c>
      <c r="E38" s="22" t="s">
        <v>93</v>
      </c>
      <c r="F38" s="19">
        <v>876</v>
      </c>
      <c r="G38" s="19" t="s">
        <v>35</v>
      </c>
      <c r="H38" s="19">
        <v>1</v>
      </c>
      <c r="I38" s="19">
        <v>22401000000</v>
      </c>
      <c r="J38" s="19" t="s">
        <v>36</v>
      </c>
      <c r="K38" s="76">
        <v>4154640.61</v>
      </c>
      <c r="L38" s="42" t="s">
        <v>98</v>
      </c>
      <c r="M38" s="23" t="s">
        <v>99</v>
      </c>
      <c r="N38" s="19" t="s">
        <v>90</v>
      </c>
      <c r="O38" s="26" t="s">
        <v>37</v>
      </c>
    </row>
    <row r="39" spans="1:15" ht="21">
      <c r="A39" s="21">
        <f t="shared" si="1"/>
        <v>35</v>
      </c>
      <c r="B39" s="21">
        <v>45</v>
      </c>
      <c r="C39" s="21">
        <v>4500000</v>
      </c>
      <c r="D39" s="57" t="s">
        <v>182</v>
      </c>
      <c r="E39" s="22" t="s">
        <v>93</v>
      </c>
      <c r="F39" s="19">
        <v>876</v>
      </c>
      <c r="G39" s="19" t="s">
        <v>35</v>
      </c>
      <c r="H39" s="19">
        <v>1</v>
      </c>
      <c r="I39" s="19">
        <v>22401000000</v>
      </c>
      <c r="J39" s="19" t="s">
        <v>36</v>
      </c>
      <c r="K39" s="76">
        <v>7733222.0599999996</v>
      </c>
      <c r="L39" s="42" t="s">
        <v>98</v>
      </c>
      <c r="M39" s="23" t="s">
        <v>202</v>
      </c>
      <c r="N39" s="27" t="s">
        <v>91</v>
      </c>
      <c r="O39" s="26" t="s">
        <v>37</v>
      </c>
    </row>
    <row r="40" spans="1:15" ht="81" customHeight="1">
      <c r="A40" s="21">
        <f t="shared" si="1"/>
        <v>36</v>
      </c>
      <c r="B40" s="21">
        <v>45</v>
      </c>
      <c r="C40" s="21">
        <v>4500000</v>
      </c>
      <c r="D40" s="57" t="s">
        <v>183</v>
      </c>
      <c r="E40" s="22" t="s">
        <v>93</v>
      </c>
      <c r="F40" s="19">
        <v>876</v>
      </c>
      <c r="G40" s="19" t="s">
        <v>35</v>
      </c>
      <c r="H40" s="19">
        <v>1</v>
      </c>
      <c r="I40" s="19">
        <v>22401000000</v>
      </c>
      <c r="J40" s="19" t="s">
        <v>36</v>
      </c>
      <c r="K40" s="76">
        <f>11778640*1.18</f>
        <v>13898795.199999999</v>
      </c>
      <c r="L40" s="42" t="s">
        <v>98</v>
      </c>
      <c r="M40" s="23" t="s">
        <v>202</v>
      </c>
      <c r="N40" s="19" t="s">
        <v>90</v>
      </c>
      <c r="O40" s="26" t="s">
        <v>37</v>
      </c>
    </row>
    <row r="41" spans="1:15" ht="84">
      <c r="A41" s="21">
        <f t="shared" si="1"/>
        <v>37</v>
      </c>
      <c r="B41" s="21">
        <v>45</v>
      </c>
      <c r="C41" s="21">
        <v>4500000</v>
      </c>
      <c r="D41" s="57" t="s">
        <v>184</v>
      </c>
      <c r="E41" s="22" t="s">
        <v>93</v>
      </c>
      <c r="F41" s="19">
        <v>876</v>
      </c>
      <c r="G41" s="19" t="s">
        <v>35</v>
      </c>
      <c r="H41" s="19">
        <v>1</v>
      </c>
      <c r="I41" s="19">
        <v>22401000000</v>
      </c>
      <c r="J41" s="19" t="s">
        <v>36</v>
      </c>
      <c r="K41" s="76">
        <v>9300100.2699999996</v>
      </c>
      <c r="L41" s="42" t="s">
        <v>98</v>
      </c>
      <c r="M41" s="23" t="s">
        <v>99</v>
      </c>
      <c r="N41" s="19" t="s">
        <v>90</v>
      </c>
      <c r="O41" s="26" t="s">
        <v>37</v>
      </c>
    </row>
    <row r="42" spans="1:15" ht="42">
      <c r="A42" s="21">
        <f t="shared" si="1"/>
        <v>38</v>
      </c>
      <c r="B42" s="21">
        <v>45</v>
      </c>
      <c r="C42" s="21">
        <v>4500000</v>
      </c>
      <c r="D42" s="64" t="s">
        <v>185</v>
      </c>
      <c r="E42" s="22" t="s">
        <v>93</v>
      </c>
      <c r="F42" s="19">
        <v>876</v>
      </c>
      <c r="G42" s="19" t="s">
        <v>35</v>
      </c>
      <c r="H42" s="19">
        <v>1</v>
      </c>
      <c r="I42" s="19">
        <v>22401000000</v>
      </c>
      <c r="J42" s="19" t="s">
        <v>36</v>
      </c>
      <c r="K42" s="76">
        <v>5304829.47</v>
      </c>
      <c r="L42" s="42" t="s">
        <v>98</v>
      </c>
      <c r="M42" s="23" t="s">
        <v>99</v>
      </c>
      <c r="N42" s="27" t="s">
        <v>91</v>
      </c>
      <c r="O42" s="26" t="s">
        <v>37</v>
      </c>
    </row>
    <row r="43" spans="1:15" ht="63">
      <c r="A43" s="21">
        <f t="shared" si="1"/>
        <v>39</v>
      </c>
      <c r="B43" s="21">
        <v>45</v>
      </c>
      <c r="C43" s="21">
        <v>4500000</v>
      </c>
      <c r="D43" s="64" t="s">
        <v>186</v>
      </c>
      <c r="E43" s="22" t="s">
        <v>93</v>
      </c>
      <c r="F43" s="19">
        <v>876</v>
      </c>
      <c r="G43" s="19" t="s">
        <v>35</v>
      </c>
      <c r="H43" s="19">
        <v>1</v>
      </c>
      <c r="I43" s="19">
        <v>22401000000</v>
      </c>
      <c r="J43" s="19" t="s">
        <v>36</v>
      </c>
      <c r="K43" s="76">
        <v>7679876.3200000003</v>
      </c>
      <c r="L43" s="42" t="s">
        <v>98</v>
      </c>
      <c r="M43" s="23" t="s">
        <v>99</v>
      </c>
      <c r="N43" s="19" t="s">
        <v>90</v>
      </c>
      <c r="O43" s="26" t="s">
        <v>37</v>
      </c>
    </row>
    <row r="44" spans="1:15" ht="136.5">
      <c r="A44" s="21">
        <v>40</v>
      </c>
      <c r="B44" s="21">
        <v>45</v>
      </c>
      <c r="C44" s="21">
        <v>4500000</v>
      </c>
      <c r="D44" s="63" t="s">
        <v>187</v>
      </c>
      <c r="E44" s="22" t="s">
        <v>93</v>
      </c>
      <c r="F44" s="19">
        <v>876</v>
      </c>
      <c r="G44" s="19" t="s">
        <v>35</v>
      </c>
      <c r="H44" s="19">
        <v>1</v>
      </c>
      <c r="I44" s="19">
        <v>22401000000</v>
      </c>
      <c r="J44" s="19" t="s">
        <v>36</v>
      </c>
      <c r="K44" s="76">
        <v>16696267.470000001</v>
      </c>
      <c r="L44" s="42" t="s">
        <v>98</v>
      </c>
      <c r="M44" s="23" t="s">
        <v>99</v>
      </c>
      <c r="N44" s="19" t="s">
        <v>90</v>
      </c>
      <c r="O44" s="26" t="s">
        <v>37</v>
      </c>
    </row>
    <row r="45" spans="1:15" ht="15" customHeight="1">
      <c r="A45" s="122">
        <v>41</v>
      </c>
      <c r="B45" s="122">
        <v>45</v>
      </c>
      <c r="C45" s="122">
        <v>4500000</v>
      </c>
      <c r="D45" s="130" t="s">
        <v>188</v>
      </c>
      <c r="E45" s="126" t="s">
        <v>93</v>
      </c>
      <c r="F45" s="110">
        <v>876</v>
      </c>
      <c r="G45" s="110" t="s">
        <v>35</v>
      </c>
      <c r="H45" s="110">
        <v>1</v>
      </c>
      <c r="I45" s="110">
        <v>22401000000</v>
      </c>
      <c r="J45" s="110" t="s">
        <v>36</v>
      </c>
      <c r="K45" s="116">
        <v>2882271.95</v>
      </c>
      <c r="L45" s="119" t="s">
        <v>98</v>
      </c>
      <c r="M45" s="122" t="s">
        <v>202</v>
      </c>
      <c r="N45" s="122" t="s">
        <v>91</v>
      </c>
      <c r="O45" s="104" t="s">
        <v>37</v>
      </c>
    </row>
    <row r="46" spans="1:15" ht="88.5" customHeight="1">
      <c r="A46" s="123"/>
      <c r="B46" s="123"/>
      <c r="C46" s="123"/>
      <c r="D46" s="131"/>
      <c r="E46" s="128"/>
      <c r="F46" s="112"/>
      <c r="G46" s="112"/>
      <c r="H46" s="112"/>
      <c r="I46" s="112"/>
      <c r="J46" s="112"/>
      <c r="K46" s="118"/>
      <c r="L46" s="121"/>
      <c r="M46" s="123"/>
      <c r="N46" s="123"/>
      <c r="O46" s="106"/>
    </row>
    <row r="47" spans="1:15" ht="15" customHeight="1">
      <c r="A47" s="122">
        <v>42</v>
      </c>
      <c r="B47" s="122">
        <v>45</v>
      </c>
      <c r="C47" s="122">
        <v>4500000</v>
      </c>
      <c r="D47" s="125" t="s">
        <v>189</v>
      </c>
      <c r="E47" s="126" t="s">
        <v>93</v>
      </c>
      <c r="F47" s="110">
        <v>876</v>
      </c>
      <c r="G47" s="110" t="s">
        <v>35</v>
      </c>
      <c r="H47" s="110">
        <v>1</v>
      </c>
      <c r="I47" s="110">
        <v>22401000000</v>
      </c>
      <c r="J47" s="110" t="s">
        <v>36</v>
      </c>
      <c r="K47" s="116">
        <v>14417353.279999999</v>
      </c>
      <c r="L47" s="119" t="s">
        <v>98</v>
      </c>
      <c r="M47" s="103" t="s">
        <v>99</v>
      </c>
      <c r="N47" s="103" t="s">
        <v>90</v>
      </c>
      <c r="O47" s="104" t="s">
        <v>37</v>
      </c>
    </row>
    <row r="48" spans="1:15" ht="15" customHeight="1">
      <c r="A48" s="124"/>
      <c r="B48" s="124"/>
      <c r="C48" s="124"/>
      <c r="D48" s="125"/>
      <c r="E48" s="127"/>
      <c r="F48" s="111"/>
      <c r="G48" s="111"/>
      <c r="H48" s="111"/>
      <c r="I48" s="111"/>
      <c r="J48" s="111"/>
      <c r="K48" s="117"/>
      <c r="L48" s="120"/>
      <c r="M48" s="103"/>
      <c r="N48" s="103"/>
      <c r="O48" s="105"/>
    </row>
    <row r="49" spans="1:15" ht="15" customHeight="1">
      <c r="A49" s="124"/>
      <c r="B49" s="124"/>
      <c r="C49" s="124"/>
      <c r="D49" s="125"/>
      <c r="E49" s="127"/>
      <c r="F49" s="111"/>
      <c r="G49" s="111"/>
      <c r="H49" s="111"/>
      <c r="I49" s="111"/>
      <c r="J49" s="111"/>
      <c r="K49" s="117"/>
      <c r="L49" s="120"/>
      <c r="M49" s="103"/>
      <c r="N49" s="103"/>
      <c r="O49" s="105"/>
    </row>
    <row r="50" spans="1:15" ht="15" customHeight="1">
      <c r="A50" s="124"/>
      <c r="B50" s="124"/>
      <c r="C50" s="124"/>
      <c r="D50" s="125"/>
      <c r="E50" s="127"/>
      <c r="F50" s="111"/>
      <c r="G50" s="111"/>
      <c r="H50" s="111"/>
      <c r="I50" s="111"/>
      <c r="J50" s="111"/>
      <c r="K50" s="117"/>
      <c r="L50" s="120"/>
      <c r="M50" s="103"/>
      <c r="N50" s="103"/>
      <c r="O50" s="105"/>
    </row>
    <row r="51" spans="1:15" ht="15" customHeight="1">
      <c r="A51" s="124"/>
      <c r="B51" s="124"/>
      <c r="C51" s="124"/>
      <c r="D51" s="125"/>
      <c r="E51" s="127"/>
      <c r="F51" s="111"/>
      <c r="G51" s="111"/>
      <c r="H51" s="111"/>
      <c r="I51" s="111"/>
      <c r="J51" s="111"/>
      <c r="K51" s="117"/>
      <c r="L51" s="120"/>
      <c r="M51" s="103"/>
      <c r="N51" s="103"/>
      <c r="O51" s="105"/>
    </row>
    <row r="52" spans="1:15" ht="15" customHeight="1">
      <c r="A52" s="124"/>
      <c r="B52" s="124"/>
      <c r="C52" s="124"/>
      <c r="D52" s="125"/>
      <c r="E52" s="127"/>
      <c r="F52" s="111"/>
      <c r="G52" s="111"/>
      <c r="H52" s="111"/>
      <c r="I52" s="111"/>
      <c r="J52" s="111"/>
      <c r="K52" s="117"/>
      <c r="L52" s="120"/>
      <c r="M52" s="103"/>
      <c r="N52" s="103"/>
      <c r="O52" s="105"/>
    </row>
    <row r="53" spans="1:15" ht="129.75" customHeight="1">
      <c r="A53" s="124"/>
      <c r="B53" s="123"/>
      <c r="C53" s="123"/>
      <c r="D53" s="125"/>
      <c r="E53" s="128"/>
      <c r="F53" s="112"/>
      <c r="G53" s="112"/>
      <c r="H53" s="112"/>
      <c r="I53" s="112"/>
      <c r="J53" s="112"/>
      <c r="K53" s="118"/>
      <c r="L53" s="121"/>
      <c r="M53" s="103"/>
      <c r="N53" s="103"/>
      <c r="O53" s="106"/>
    </row>
    <row r="54" spans="1:15" ht="21" customHeight="1">
      <c r="A54" s="103">
        <v>43</v>
      </c>
      <c r="B54" s="122">
        <v>45</v>
      </c>
      <c r="C54" s="122">
        <v>4500000</v>
      </c>
      <c r="D54" s="125" t="s">
        <v>190</v>
      </c>
      <c r="E54" s="126" t="s">
        <v>93</v>
      </c>
      <c r="F54" s="110">
        <v>876</v>
      </c>
      <c r="G54" s="110" t="s">
        <v>35</v>
      </c>
      <c r="H54" s="110">
        <v>1</v>
      </c>
      <c r="I54" s="110">
        <v>22401000000</v>
      </c>
      <c r="J54" s="110" t="s">
        <v>36</v>
      </c>
      <c r="K54" s="116">
        <v>4235770.87</v>
      </c>
      <c r="L54" s="119" t="s">
        <v>98</v>
      </c>
      <c r="M54" s="129" t="s">
        <v>99</v>
      </c>
      <c r="N54" s="104" t="s">
        <v>91</v>
      </c>
      <c r="O54" s="104" t="s">
        <v>37</v>
      </c>
    </row>
    <row r="55" spans="1:15" ht="15" customHeight="1">
      <c r="A55" s="103"/>
      <c r="B55" s="124"/>
      <c r="C55" s="124"/>
      <c r="D55" s="125"/>
      <c r="E55" s="127"/>
      <c r="F55" s="111"/>
      <c r="G55" s="111"/>
      <c r="H55" s="111"/>
      <c r="I55" s="111"/>
      <c r="J55" s="111"/>
      <c r="K55" s="117"/>
      <c r="L55" s="120"/>
      <c r="M55" s="103"/>
      <c r="N55" s="105"/>
      <c r="O55" s="105"/>
    </row>
    <row r="56" spans="1:15" ht="122.25" customHeight="1">
      <c r="A56" s="103"/>
      <c r="B56" s="124"/>
      <c r="C56" s="124"/>
      <c r="D56" s="125"/>
      <c r="E56" s="128"/>
      <c r="F56" s="112"/>
      <c r="G56" s="112"/>
      <c r="H56" s="112"/>
      <c r="I56" s="112"/>
      <c r="J56" s="112"/>
      <c r="K56" s="118"/>
      <c r="L56" s="121"/>
      <c r="M56" s="103"/>
      <c r="N56" s="106"/>
      <c r="O56" s="106"/>
    </row>
    <row r="57" spans="1:15" ht="31.5">
      <c r="A57" s="59">
        <v>44</v>
      </c>
      <c r="B57" s="59">
        <v>45</v>
      </c>
      <c r="C57" s="59">
        <v>4500000</v>
      </c>
      <c r="D57" s="57" t="s">
        <v>191</v>
      </c>
      <c r="E57" s="22" t="s">
        <v>93</v>
      </c>
      <c r="F57" s="19">
        <v>876</v>
      </c>
      <c r="G57" s="19" t="s">
        <v>35</v>
      </c>
      <c r="H57" s="19">
        <v>1</v>
      </c>
      <c r="I57" s="19">
        <v>22401000000</v>
      </c>
      <c r="J57" s="19" t="s">
        <v>36</v>
      </c>
      <c r="K57" s="76">
        <v>17098435.57</v>
      </c>
      <c r="L57" s="42" t="s">
        <v>98</v>
      </c>
      <c r="M57" s="61" t="s">
        <v>99</v>
      </c>
      <c r="N57" s="19" t="s">
        <v>90</v>
      </c>
      <c r="O57" s="26" t="s">
        <v>37</v>
      </c>
    </row>
    <row r="58" spans="1:15" ht="21" customHeight="1">
      <c r="A58" s="103">
        <v>45</v>
      </c>
      <c r="B58" s="107">
        <v>45</v>
      </c>
      <c r="C58" s="107">
        <v>4500000</v>
      </c>
      <c r="D58" s="125" t="s">
        <v>192</v>
      </c>
      <c r="E58" s="126" t="s">
        <v>93</v>
      </c>
      <c r="F58" s="110">
        <v>876</v>
      </c>
      <c r="G58" s="110" t="s">
        <v>35</v>
      </c>
      <c r="H58" s="110">
        <v>1</v>
      </c>
      <c r="I58" s="110">
        <v>22401000000</v>
      </c>
      <c r="J58" s="110" t="s">
        <v>36</v>
      </c>
      <c r="K58" s="116">
        <v>12235080.039999999</v>
      </c>
      <c r="L58" s="119" t="s">
        <v>98</v>
      </c>
      <c r="M58" s="113" t="s">
        <v>99</v>
      </c>
      <c r="N58" s="104" t="s">
        <v>90</v>
      </c>
      <c r="O58" s="104" t="s">
        <v>37</v>
      </c>
    </row>
    <row r="59" spans="1:15" ht="15" customHeight="1">
      <c r="A59" s="103"/>
      <c r="B59" s="108"/>
      <c r="C59" s="108"/>
      <c r="D59" s="125"/>
      <c r="E59" s="127"/>
      <c r="F59" s="111"/>
      <c r="G59" s="111"/>
      <c r="H59" s="111"/>
      <c r="I59" s="111"/>
      <c r="J59" s="111"/>
      <c r="K59" s="117"/>
      <c r="L59" s="120"/>
      <c r="M59" s="114"/>
      <c r="N59" s="105"/>
      <c r="O59" s="105"/>
    </row>
    <row r="60" spans="1:15" ht="87" customHeight="1">
      <c r="A60" s="103"/>
      <c r="B60" s="109"/>
      <c r="C60" s="109"/>
      <c r="D60" s="125"/>
      <c r="E60" s="128"/>
      <c r="F60" s="112"/>
      <c r="G60" s="112"/>
      <c r="H60" s="112"/>
      <c r="I60" s="112"/>
      <c r="J60" s="112"/>
      <c r="K60" s="118"/>
      <c r="L60" s="121"/>
      <c r="M60" s="115"/>
      <c r="N60" s="106"/>
      <c r="O60" s="106"/>
    </row>
    <row r="61" spans="1:15" ht="21">
      <c r="A61" s="21">
        <v>46</v>
      </c>
      <c r="B61" s="60">
        <v>45</v>
      </c>
      <c r="C61" s="60">
        <v>4500000</v>
      </c>
      <c r="D61" s="63" t="s">
        <v>193</v>
      </c>
      <c r="E61" s="22" t="s">
        <v>93</v>
      </c>
      <c r="F61" s="19">
        <v>876</v>
      </c>
      <c r="G61" s="19" t="s">
        <v>35</v>
      </c>
      <c r="H61" s="19">
        <v>1</v>
      </c>
      <c r="I61" s="19">
        <v>22401000000</v>
      </c>
      <c r="J61" s="19" t="s">
        <v>36</v>
      </c>
      <c r="K61" s="76">
        <v>1146722.31</v>
      </c>
      <c r="L61" s="42" t="s">
        <v>98</v>
      </c>
      <c r="M61" s="61" t="s">
        <v>202</v>
      </c>
      <c r="N61" s="27" t="s">
        <v>91</v>
      </c>
      <c r="O61" s="26" t="s">
        <v>37</v>
      </c>
    </row>
    <row r="62" spans="1:15" ht="21">
      <c r="A62" s="21">
        <v>47</v>
      </c>
      <c r="B62" s="60">
        <v>45</v>
      </c>
      <c r="C62" s="60">
        <v>4500000</v>
      </c>
      <c r="D62" s="64" t="s">
        <v>194</v>
      </c>
      <c r="E62" s="22" t="s">
        <v>93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76" t="s">
        <v>232</v>
      </c>
      <c r="L62" s="42" t="s">
        <v>98</v>
      </c>
      <c r="M62" s="61" t="s">
        <v>202</v>
      </c>
      <c r="N62" s="27" t="s">
        <v>91</v>
      </c>
      <c r="O62" s="26" t="s">
        <v>37</v>
      </c>
    </row>
    <row r="63" spans="1:15" ht="21">
      <c r="A63" s="21">
        <v>48</v>
      </c>
      <c r="B63" s="60">
        <v>45</v>
      </c>
      <c r="C63" s="60">
        <v>4500000</v>
      </c>
      <c r="D63" s="70" t="s">
        <v>215</v>
      </c>
      <c r="E63" s="22" t="s">
        <v>93</v>
      </c>
      <c r="F63" s="19">
        <v>876</v>
      </c>
      <c r="G63" s="19" t="s">
        <v>35</v>
      </c>
      <c r="H63" s="19">
        <v>1</v>
      </c>
      <c r="I63" s="19">
        <v>22401000000</v>
      </c>
      <c r="J63" s="19" t="s">
        <v>36</v>
      </c>
      <c r="K63" s="76">
        <v>3791520.65</v>
      </c>
      <c r="L63" s="42" t="s">
        <v>98</v>
      </c>
      <c r="M63" s="61" t="s">
        <v>99</v>
      </c>
      <c r="N63" s="27" t="s">
        <v>91</v>
      </c>
      <c r="O63" s="26" t="s">
        <v>37</v>
      </c>
    </row>
    <row r="64" spans="1:15" ht="21">
      <c r="A64" s="21">
        <v>49</v>
      </c>
      <c r="B64" s="60">
        <v>45</v>
      </c>
      <c r="C64" s="60">
        <v>4500000</v>
      </c>
      <c r="D64" s="66" t="s">
        <v>195</v>
      </c>
      <c r="E64" s="22" t="s">
        <v>93</v>
      </c>
      <c r="F64" s="19">
        <v>876</v>
      </c>
      <c r="G64" s="19" t="s">
        <v>35</v>
      </c>
      <c r="H64" s="19">
        <v>1</v>
      </c>
      <c r="I64" s="19">
        <v>22401000000</v>
      </c>
      <c r="J64" s="19" t="s">
        <v>36</v>
      </c>
      <c r="K64" s="76">
        <v>697168.47</v>
      </c>
      <c r="L64" s="42" t="s">
        <v>98</v>
      </c>
      <c r="M64" s="62" t="s">
        <v>202</v>
      </c>
      <c r="N64" s="27" t="s">
        <v>91</v>
      </c>
      <c r="O64" s="26" t="s">
        <v>37</v>
      </c>
    </row>
    <row r="65" spans="1:15" ht="21">
      <c r="A65" s="21">
        <v>50</v>
      </c>
      <c r="B65" s="60">
        <v>45</v>
      </c>
      <c r="C65" s="60">
        <v>4500000</v>
      </c>
      <c r="D65" s="66" t="s">
        <v>216</v>
      </c>
      <c r="E65" s="22" t="s">
        <v>93</v>
      </c>
      <c r="F65" s="19">
        <v>876</v>
      </c>
      <c r="G65" s="19" t="s">
        <v>35</v>
      </c>
      <c r="H65" s="19">
        <v>1</v>
      </c>
      <c r="I65" s="19">
        <v>22401000000</v>
      </c>
      <c r="J65" s="19" t="s">
        <v>36</v>
      </c>
      <c r="K65" s="76">
        <v>2205378.0699999998</v>
      </c>
      <c r="L65" s="42" t="s">
        <v>98</v>
      </c>
      <c r="M65" s="62" t="s">
        <v>206</v>
      </c>
      <c r="N65" s="27" t="s">
        <v>91</v>
      </c>
      <c r="O65" s="26" t="s">
        <v>37</v>
      </c>
    </row>
    <row r="66" spans="1:15" ht="31.5">
      <c r="A66" s="77">
        <v>51</v>
      </c>
      <c r="B66" s="60">
        <v>45</v>
      </c>
      <c r="C66" s="60">
        <v>4500000</v>
      </c>
      <c r="D66" s="67" t="s">
        <v>234</v>
      </c>
      <c r="E66" s="22" t="s">
        <v>93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76">
        <v>3347864.72</v>
      </c>
      <c r="L66" s="42" t="s">
        <v>98</v>
      </c>
      <c r="M66" s="62" t="s">
        <v>205</v>
      </c>
      <c r="N66" s="27" t="s">
        <v>91</v>
      </c>
      <c r="O66" s="26" t="s">
        <v>37</v>
      </c>
    </row>
    <row r="67" spans="1:15" ht="21">
      <c r="A67" s="77">
        <v>52</v>
      </c>
      <c r="B67" s="60">
        <v>45</v>
      </c>
      <c r="C67" s="60">
        <v>4500000</v>
      </c>
      <c r="D67" s="67" t="s">
        <v>196</v>
      </c>
      <c r="E67" s="22" t="s">
        <v>93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76">
        <v>14628730.09</v>
      </c>
      <c r="L67" s="42" t="s">
        <v>98</v>
      </c>
      <c r="M67" s="62" t="s">
        <v>204</v>
      </c>
      <c r="N67" s="19" t="s">
        <v>90</v>
      </c>
      <c r="O67" s="26" t="s">
        <v>37</v>
      </c>
    </row>
    <row r="68" spans="1:15" ht="21">
      <c r="A68" s="77">
        <v>53</v>
      </c>
      <c r="B68" s="60">
        <v>45</v>
      </c>
      <c r="C68" s="60">
        <v>4500000</v>
      </c>
      <c r="D68" s="58" t="s">
        <v>197</v>
      </c>
      <c r="E68" s="22" t="s">
        <v>93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76">
        <f>1188370.16*1.18</f>
        <v>1402276.7887999997</v>
      </c>
      <c r="L68" s="42" t="s">
        <v>98</v>
      </c>
      <c r="M68" s="61" t="s">
        <v>202</v>
      </c>
      <c r="N68" s="27" t="s">
        <v>91</v>
      </c>
      <c r="O68" s="26" t="s">
        <v>37</v>
      </c>
    </row>
    <row r="69" spans="1:15" ht="21">
      <c r="A69" s="77">
        <v>54</v>
      </c>
      <c r="B69" s="60">
        <v>45</v>
      </c>
      <c r="C69" s="60">
        <v>4500000</v>
      </c>
      <c r="D69" s="58" t="s">
        <v>198</v>
      </c>
      <c r="E69" s="22" t="s">
        <v>93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76">
        <v>1544570.9</v>
      </c>
      <c r="L69" s="42" t="s">
        <v>98</v>
      </c>
      <c r="M69" s="61" t="s">
        <v>202</v>
      </c>
      <c r="N69" s="27" t="s">
        <v>91</v>
      </c>
      <c r="O69" s="26" t="s">
        <v>37</v>
      </c>
    </row>
    <row r="70" spans="1:15" ht="21">
      <c r="A70" s="77">
        <v>55</v>
      </c>
      <c r="B70" s="60">
        <v>45</v>
      </c>
      <c r="C70" s="60">
        <v>4500000</v>
      </c>
      <c r="D70" s="58" t="s">
        <v>199</v>
      </c>
      <c r="E70" s="22" t="s">
        <v>93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76">
        <v>3083052.93</v>
      </c>
      <c r="L70" s="42" t="s">
        <v>98</v>
      </c>
      <c r="M70" s="61" t="s">
        <v>202</v>
      </c>
      <c r="N70" s="27" t="s">
        <v>91</v>
      </c>
      <c r="O70" s="26" t="s">
        <v>37</v>
      </c>
    </row>
    <row r="71" spans="1:15" ht="21">
      <c r="A71" s="77">
        <v>56</v>
      </c>
      <c r="B71" s="60">
        <v>45</v>
      </c>
      <c r="C71" s="60">
        <v>4500000</v>
      </c>
      <c r="D71" s="58" t="s">
        <v>200</v>
      </c>
      <c r="E71" s="22" t="s">
        <v>93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76">
        <f>3395686*1.18</f>
        <v>4006909.48</v>
      </c>
      <c r="L71" s="42" t="s">
        <v>98</v>
      </c>
      <c r="M71" s="61" t="s">
        <v>202</v>
      </c>
      <c r="N71" s="27" t="s">
        <v>91</v>
      </c>
      <c r="O71" s="26" t="s">
        <v>37</v>
      </c>
    </row>
    <row r="72" spans="1:15" ht="31.5">
      <c r="A72" s="77">
        <v>57</v>
      </c>
      <c r="B72" s="60">
        <v>45</v>
      </c>
      <c r="C72" s="60">
        <v>4500000</v>
      </c>
      <c r="D72" s="50" t="s">
        <v>207</v>
      </c>
      <c r="E72" s="22" t="s">
        <v>93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76">
        <v>5889136.5199999996</v>
      </c>
      <c r="L72" s="42" t="s">
        <v>98</v>
      </c>
      <c r="M72" s="61" t="s">
        <v>203</v>
      </c>
      <c r="N72" s="27" t="s">
        <v>91</v>
      </c>
      <c r="O72" s="26" t="s">
        <v>37</v>
      </c>
    </row>
    <row r="73" spans="1:15" ht="21">
      <c r="A73" s="77">
        <v>58</v>
      </c>
      <c r="B73" s="60">
        <v>45</v>
      </c>
      <c r="C73" s="60">
        <v>4500000</v>
      </c>
      <c r="D73" s="50" t="s">
        <v>208</v>
      </c>
      <c r="E73" s="22" t="s">
        <v>93</v>
      </c>
      <c r="F73" s="19">
        <v>876</v>
      </c>
      <c r="G73" s="19" t="s">
        <v>35</v>
      </c>
      <c r="H73" s="19">
        <v>1</v>
      </c>
      <c r="I73" s="19">
        <v>22401000000</v>
      </c>
      <c r="J73" s="19" t="s">
        <v>36</v>
      </c>
      <c r="K73" s="20">
        <v>50001735</v>
      </c>
      <c r="L73" s="42" t="s">
        <v>98</v>
      </c>
      <c r="M73" s="62" t="s">
        <v>206</v>
      </c>
      <c r="N73" s="19" t="s">
        <v>90</v>
      </c>
      <c r="O73" s="26" t="s">
        <v>37</v>
      </c>
    </row>
    <row r="74" spans="1:15" ht="22.5">
      <c r="A74" s="77">
        <v>59</v>
      </c>
      <c r="B74" s="60">
        <v>45</v>
      </c>
      <c r="C74" s="60">
        <v>4500000</v>
      </c>
      <c r="D74" s="72" t="s">
        <v>224</v>
      </c>
      <c r="E74" s="22" t="s">
        <v>93</v>
      </c>
      <c r="F74" s="19">
        <v>876</v>
      </c>
      <c r="G74" s="19" t="s">
        <v>35</v>
      </c>
      <c r="H74" s="19">
        <v>1</v>
      </c>
      <c r="I74" s="19">
        <v>22401000000</v>
      </c>
      <c r="J74" s="19" t="s">
        <v>36</v>
      </c>
      <c r="K74" s="76" t="s">
        <v>230</v>
      </c>
      <c r="L74" s="42" t="s">
        <v>98</v>
      </c>
      <c r="M74" s="62" t="s">
        <v>235</v>
      </c>
      <c r="N74" s="27" t="s">
        <v>91</v>
      </c>
      <c r="O74" s="26" t="s">
        <v>37</v>
      </c>
    </row>
    <row r="75" spans="1:15" ht="45">
      <c r="A75" s="77">
        <v>60</v>
      </c>
      <c r="B75" s="60">
        <v>45</v>
      </c>
      <c r="C75" s="60">
        <v>4500000</v>
      </c>
      <c r="D75" s="72" t="s">
        <v>225</v>
      </c>
      <c r="E75" s="22" t="s">
        <v>93</v>
      </c>
      <c r="F75" s="19">
        <v>876</v>
      </c>
      <c r="G75" s="19" t="s">
        <v>35</v>
      </c>
      <c r="H75" s="19">
        <v>1</v>
      </c>
      <c r="I75" s="19">
        <v>22401000000</v>
      </c>
      <c r="J75" s="19" t="s">
        <v>36</v>
      </c>
      <c r="K75" s="76">
        <v>8207017.0999999996</v>
      </c>
      <c r="L75" s="42" t="s">
        <v>98</v>
      </c>
      <c r="M75" s="62" t="s">
        <v>235</v>
      </c>
      <c r="N75" s="27" t="s">
        <v>91</v>
      </c>
      <c r="O75" s="26" t="s">
        <v>37</v>
      </c>
    </row>
    <row r="76" spans="1:15" ht="56.25">
      <c r="A76" s="77">
        <v>61</v>
      </c>
      <c r="B76" s="60">
        <v>45</v>
      </c>
      <c r="C76" s="60">
        <v>4500000</v>
      </c>
      <c r="D76" s="72" t="s">
        <v>226</v>
      </c>
      <c r="E76" s="22" t="s">
        <v>93</v>
      </c>
      <c r="F76" s="19">
        <v>876</v>
      </c>
      <c r="G76" s="19" t="s">
        <v>35</v>
      </c>
      <c r="H76" s="19">
        <v>1</v>
      </c>
      <c r="I76" s="19">
        <v>22401000000</v>
      </c>
      <c r="J76" s="19" t="s">
        <v>36</v>
      </c>
      <c r="K76" s="76">
        <v>7560807.7300000004</v>
      </c>
      <c r="L76" s="42" t="s">
        <v>98</v>
      </c>
      <c r="M76" s="62" t="s">
        <v>235</v>
      </c>
      <c r="N76" s="27" t="s">
        <v>91</v>
      </c>
      <c r="O76" s="26" t="s">
        <v>37</v>
      </c>
    </row>
    <row r="77" spans="1:15" ht="22.5">
      <c r="A77" s="77">
        <v>62</v>
      </c>
      <c r="B77" s="60">
        <v>45</v>
      </c>
      <c r="C77" s="60">
        <v>4500000</v>
      </c>
      <c r="D77" s="72" t="s">
        <v>227</v>
      </c>
      <c r="E77" s="22" t="s">
        <v>93</v>
      </c>
      <c r="F77" s="19">
        <v>876</v>
      </c>
      <c r="G77" s="19" t="s">
        <v>35</v>
      </c>
      <c r="H77" s="19">
        <v>1</v>
      </c>
      <c r="I77" s="19">
        <v>22401000000</v>
      </c>
      <c r="J77" s="19" t="s">
        <v>36</v>
      </c>
      <c r="K77" s="76">
        <v>5363491.74</v>
      </c>
      <c r="L77" s="42" t="s">
        <v>98</v>
      </c>
      <c r="M77" s="62" t="s">
        <v>235</v>
      </c>
      <c r="N77" s="27" t="s">
        <v>91</v>
      </c>
      <c r="O77" s="26" t="s">
        <v>37</v>
      </c>
    </row>
    <row r="78" spans="1:15" ht="22.5">
      <c r="A78" s="77">
        <v>63</v>
      </c>
      <c r="B78" s="60">
        <v>45</v>
      </c>
      <c r="C78" s="60">
        <v>4500000</v>
      </c>
      <c r="D78" s="72" t="s">
        <v>228</v>
      </c>
      <c r="E78" s="22" t="s">
        <v>93</v>
      </c>
      <c r="F78" s="19">
        <v>876</v>
      </c>
      <c r="G78" s="19" t="s">
        <v>35</v>
      </c>
      <c r="H78" s="19">
        <v>1</v>
      </c>
      <c r="I78" s="19">
        <v>22401000000</v>
      </c>
      <c r="J78" s="19" t="s">
        <v>36</v>
      </c>
      <c r="K78" s="76">
        <v>4569914.9400000004</v>
      </c>
      <c r="L78" s="42" t="s">
        <v>98</v>
      </c>
      <c r="M78" s="62" t="s">
        <v>235</v>
      </c>
      <c r="N78" s="27" t="s">
        <v>91</v>
      </c>
      <c r="O78" s="26" t="s">
        <v>37</v>
      </c>
    </row>
    <row r="79" spans="1:15" ht="45">
      <c r="A79" s="77">
        <v>64</v>
      </c>
      <c r="B79" s="60">
        <v>45</v>
      </c>
      <c r="C79" s="60">
        <v>4500000</v>
      </c>
      <c r="D79" s="72" t="s">
        <v>229</v>
      </c>
      <c r="E79" s="22" t="s">
        <v>93</v>
      </c>
      <c r="F79" s="19">
        <v>876</v>
      </c>
      <c r="G79" s="19" t="s">
        <v>35</v>
      </c>
      <c r="H79" s="19">
        <v>1</v>
      </c>
      <c r="I79" s="19">
        <v>22401000000</v>
      </c>
      <c r="J79" s="19" t="s">
        <v>36</v>
      </c>
      <c r="K79" s="76">
        <v>8029962.4900000002</v>
      </c>
      <c r="L79" s="42" t="s">
        <v>98</v>
      </c>
      <c r="M79" s="62" t="s">
        <v>235</v>
      </c>
      <c r="N79" s="27" t="s">
        <v>91</v>
      </c>
      <c r="O79" s="26" t="s">
        <v>37</v>
      </c>
    </row>
    <row r="80" spans="1:15" ht="22.5">
      <c r="A80" s="77">
        <v>65</v>
      </c>
      <c r="B80" s="60">
        <v>45</v>
      </c>
      <c r="C80" s="60">
        <v>4500000</v>
      </c>
      <c r="D80" s="72" t="s">
        <v>121</v>
      </c>
      <c r="E80" s="22" t="s">
        <v>93</v>
      </c>
      <c r="F80" s="19">
        <v>876</v>
      </c>
      <c r="G80" s="19" t="s">
        <v>35</v>
      </c>
      <c r="H80" s="19">
        <v>1</v>
      </c>
      <c r="I80" s="19">
        <v>22401000000</v>
      </c>
      <c r="J80" s="19" t="s">
        <v>36</v>
      </c>
      <c r="K80" s="76">
        <v>40000202</v>
      </c>
      <c r="L80" s="42" t="s">
        <v>98</v>
      </c>
      <c r="M80" s="62" t="s">
        <v>235</v>
      </c>
      <c r="N80" s="19" t="s">
        <v>90</v>
      </c>
      <c r="O80" s="26" t="s">
        <v>37</v>
      </c>
    </row>
  </sheetData>
  <mergeCells count="7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  <mergeCell ref="N45:N46"/>
    <mergeCell ref="O45:O46"/>
    <mergeCell ref="B45:B46"/>
    <mergeCell ref="C45:C46"/>
    <mergeCell ref="D45:D46"/>
    <mergeCell ref="E45:E46"/>
    <mergeCell ref="L45:L46"/>
    <mergeCell ref="I45:I46"/>
    <mergeCell ref="J45:J46"/>
    <mergeCell ref="O54:O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A54:A56"/>
    <mergeCell ref="D58:D60"/>
    <mergeCell ref="F45:F46"/>
    <mergeCell ref="G45:G46"/>
    <mergeCell ref="H45:H46"/>
    <mergeCell ref="E58:E60"/>
    <mergeCell ref="B47:B53"/>
    <mergeCell ref="C47:C53"/>
    <mergeCell ref="D47:D53"/>
    <mergeCell ref="E47:E53"/>
    <mergeCell ref="F47:F53"/>
    <mergeCell ref="G47:G53"/>
    <mergeCell ref="H47:H53"/>
    <mergeCell ref="J47:J53"/>
    <mergeCell ref="K47:K53"/>
    <mergeCell ref="L47:L53"/>
    <mergeCell ref="M47:M53"/>
    <mergeCell ref="A45:A46"/>
    <mergeCell ref="K45:K46"/>
    <mergeCell ref="A47:A53"/>
    <mergeCell ref="M45:M46"/>
    <mergeCell ref="N47:N53"/>
    <mergeCell ref="O47:O53"/>
    <mergeCell ref="B58:B60"/>
    <mergeCell ref="C58:C60"/>
    <mergeCell ref="A58:A60"/>
    <mergeCell ref="F58:F60"/>
    <mergeCell ref="G58:G60"/>
    <mergeCell ref="M58:M60"/>
    <mergeCell ref="N58:N60"/>
    <mergeCell ref="O58:O60"/>
    <mergeCell ref="H58:H60"/>
    <mergeCell ref="I58:I60"/>
    <mergeCell ref="J58:J60"/>
    <mergeCell ref="K58:K60"/>
    <mergeCell ref="L58:L60"/>
    <mergeCell ref="I47:I53"/>
  </mergeCells>
  <pageMargins left="0.25" right="0.25" top="0.75" bottom="0.75" header="0.3" footer="0.3"/>
  <pageSetup paperSize="9" scale="7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tabSelected="1" topLeftCell="A16" zoomScale="105" zoomScaleNormal="105" workbookViewId="0">
      <selection activeCell="B51" sqref="B51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102" t="s">
        <v>21</v>
      </c>
      <c r="B1" s="102" t="s">
        <v>7</v>
      </c>
      <c r="C1" s="102" t="s">
        <v>8</v>
      </c>
      <c r="D1" s="102" t="s">
        <v>9</v>
      </c>
      <c r="E1" s="102"/>
      <c r="F1" s="102"/>
      <c r="G1" s="102"/>
      <c r="H1" s="102"/>
      <c r="I1" s="102"/>
      <c r="J1" s="102"/>
      <c r="K1" s="102"/>
      <c r="L1" s="102"/>
      <c r="M1" s="102"/>
      <c r="N1" s="102" t="s">
        <v>10</v>
      </c>
      <c r="O1" s="102" t="s">
        <v>23</v>
      </c>
    </row>
    <row r="2" spans="1:15" ht="42" customHeight="1">
      <c r="A2" s="102"/>
      <c r="B2" s="102"/>
      <c r="C2" s="102"/>
      <c r="D2" s="102" t="s">
        <v>11</v>
      </c>
      <c r="E2" s="102" t="s">
        <v>12</v>
      </c>
      <c r="F2" s="102" t="s">
        <v>13</v>
      </c>
      <c r="G2" s="102"/>
      <c r="H2" s="102" t="s">
        <v>14</v>
      </c>
      <c r="I2" s="102" t="s">
        <v>15</v>
      </c>
      <c r="J2" s="102"/>
      <c r="K2" s="102" t="s">
        <v>33</v>
      </c>
      <c r="L2" s="102" t="s">
        <v>16</v>
      </c>
      <c r="M2" s="102"/>
      <c r="N2" s="102"/>
      <c r="O2" s="102"/>
    </row>
    <row r="3" spans="1:15" ht="84" customHeight="1">
      <c r="A3" s="102"/>
      <c r="B3" s="102"/>
      <c r="C3" s="102"/>
      <c r="D3" s="102"/>
      <c r="E3" s="102"/>
      <c r="F3" s="13" t="s">
        <v>17</v>
      </c>
      <c r="G3" s="13" t="s">
        <v>18</v>
      </c>
      <c r="H3" s="102"/>
      <c r="I3" s="13" t="s">
        <v>19</v>
      </c>
      <c r="J3" s="13" t="s">
        <v>18</v>
      </c>
      <c r="K3" s="102"/>
      <c r="L3" s="13" t="s">
        <v>29</v>
      </c>
      <c r="M3" s="9" t="s">
        <v>22</v>
      </c>
      <c r="N3" s="102"/>
      <c r="O3" s="102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99" t="s">
        <v>173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5" ht="21">
      <c r="A6" s="21">
        <v>1</v>
      </c>
      <c r="B6" s="21">
        <v>51</v>
      </c>
      <c r="C6" s="21">
        <v>1700000</v>
      </c>
      <c r="D6" s="53" t="s">
        <v>38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>
        <v>6300000</v>
      </c>
      <c r="L6" s="23" t="s">
        <v>103</v>
      </c>
      <c r="M6" s="23" t="s">
        <v>104</v>
      </c>
      <c r="N6" s="24" t="s">
        <v>90</v>
      </c>
      <c r="O6" s="22" t="s">
        <v>37</v>
      </c>
    </row>
    <row r="7" spans="1:15" ht="21">
      <c r="A7" s="21">
        <f>A6+1</f>
        <v>2</v>
      </c>
      <c r="B7" s="21">
        <v>27</v>
      </c>
      <c r="C7" s="21">
        <v>2700000</v>
      </c>
      <c r="D7" s="53" t="s">
        <v>42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 t="s">
        <v>39</v>
      </c>
      <c r="L7" s="23" t="s">
        <v>103</v>
      </c>
      <c r="M7" s="23" t="s">
        <v>45</v>
      </c>
      <c r="N7" s="24" t="s">
        <v>90</v>
      </c>
      <c r="O7" s="22" t="s">
        <v>37</v>
      </c>
    </row>
    <row r="8" spans="1:15" ht="21">
      <c r="A8" s="21">
        <f t="shared" ref="A8:A49" si="0">A7+1</f>
        <v>3</v>
      </c>
      <c r="B8" s="21">
        <v>51</v>
      </c>
      <c r="C8" s="21">
        <v>5110200</v>
      </c>
      <c r="D8" s="53" t="s">
        <v>43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16000000</v>
      </c>
      <c r="L8" s="23" t="s">
        <v>103</v>
      </c>
      <c r="M8" s="23" t="s">
        <v>105</v>
      </c>
      <c r="N8" s="24" t="s">
        <v>90</v>
      </c>
      <c r="O8" s="22" t="s">
        <v>41</v>
      </c>
    </row>
    <row r="9" spans="1:15" ht="21">
      <c r="A9" s="21">
        <f t="shared" si="0"/>
        <v>4</v>
      </c>
      <c r="B9" s="21">
        <v>10</v>
      </c>
      <c r="C9" s="21">
        <v>1000000</v>
      </c>
      <c r="D9" s="53" t="s">
        <v>44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>
        <v>700000</v>
      </c>
      <c r="L9" s="23" t="s">
        <v>103</v>
      </c>
      <c r="M9" s="23" t="s">
        <v>101</v>
      </c>
      <c r="N9" s="24" t="s">
        <v>91</v>
      </c>
      <c r="O9" s="22" t="s">
        <v>37</v>
      </c>
    </row>
    <row r="10" spans="1:15" ht="21">
      <c r="A10" s="21">
        <f t="shared" si="0"/>
        <v>5</v>
      </c>
      <c r="B10" s="21">
        <v>51</v>
      </c>
      <c r="C10" s="21">
        <v>1400000</v>
      </c>
      <c r="D10" s="53" t="s">
        <v>40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>
        <v>3750000</v>
      </c>
      <c r="L10" s="23" t="s">
        <v>103</v>
      </c>
      <c r="M10" s="23" t="s">
        <v>45</v>
      </c>
      <c r="N10" s="24" t="s">
        <v>91</v>
      </c>
      <c r="O10" s="22" t="s">
        <v>37</v>
      </c>
    </row>
    <row r="11" spans="1:15" ht="21">
      <c r="A11" s="21">
        <f t="shared" si="0"/>
        <v>6</v>
      </c>
      <c r="B11" s="21">
        <v>34</v>
      </c>
      <c r="C11" s="21">
        <v>3400000</v>
      </c>
      <c r="D11" s="53" t="s">
        <v>46</v>
      </c>
      <c r="E11" s="22" t="s">
        <v>93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>
        <v>1000000</v>
      </c>
      <c r="L11" s="23" t="s">
        <v>103</v>
      </c>
      <c r="M11" s="23" t="s">
        <v>106</v>
      </c>
      <c r="N11" s="24" t="s">
        <v>91</v>
      </c>
      <c r="O11" s="22" t="s">
        <v>41</v>
      </c>
    </row>
    <row r="12" spans="1:15" ht="21">
      <c r="A12" s="21">
        <f t="shared" si="0"/>
        <v>7</v>
      </c>
      <c r="B12" s="21">
        <v>34</v>
      </c>
      <c r="C12" s="21">
        <v>3400000</v>
      </c>
      <c r="D12" s="53" t="s">
        <v>47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3000000</v>
      </c>
      <c r="L12" s="23" t="s">
        <v>103</v>
      </c>
      <c r="M12" s="23" t="s">
        <v>106</v>
      </c>
      <c r="N12" s="24" t="s">
        <v>91</v>
      </c>
      <c r="O12" s="22" t="s">
        <v>41</v>
      </c>
    </row>
    <row r="13" spans="1:15" ht="21">
      <c r="A13" s="73">
        <f t="shared" si="0"/>
        <v>8</v>
      </c>
      <c r="B13" s="73" t="s">
        <v>237</v>
      </c>
      <c r="C13" s="73">
        <v>2912300</v>
      </c>
      <c r="D13" s="53" t="s">
        <v>236</v>
      </c>
      <c r="E13" s="22" t="s">
        <v>93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74">
        <v>2116455.08</v>
      </c>
      <c r="L13" s="23" t="s">
        <v>103</v>
      </c>
      <c r="M13" s="23" t="s">
        <v>104</v>
      </c>
      <c r="N13" s="24" t="s">
        <v>91</v>
      </c>
      <c r="O13" s="22" t="s">
        <v>37</v>
      </c>
    </row>
    <row r="14" spans="1:15" s="49" customFormat="1" ht="21">
      <c r="A14" s="77">
        <f t="shared" si="0"/>
        <v>9</v>
      </c>
      <c r="B14" s="77">
        <v>45</v>
      </c>
      <c r="C14" s="77">
        <v>4500000</v>
      </c>
      <c r="D14" s="56" t="s">
        <v>81</v>
      </c>
      <c r="E14" s="40" t="s">
        <v>93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14467417.199999999</v>
      </c>
      <c r="L14" s="42" t="s">
        <v>103</v>
      </c>
      <c r="M14" s="42" t="s">
        <v>106</v>
      </c>
      <c r="N14" s="27" t="s">
        <v>90</v>
      </c>
      <c r="O14" s="40" t="s">
        <v>37</v>
      </c>
    </row>
    <row r="15" spans="1:15" s="49" customFormat="1" ht="21">
      <c r="A15" s="77">
        <f t="shared" si="0"/>
        <v>10</v>
      </c>
      <c r="B15" s="77">
        <v>45</v>
      </c>
      <c r="C15" s="77">
        <v>4500000</v>
      </c>
      <c r="D15" s="56" t="s">
        <v>82</v>
      </c>
      <c r="E15" s="40" t="s">
        <v>93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 t="s">
        <v>67</v>
      </c>
      <c r="L15" s="42" t="s">
        <v>103</v>
      </c>
      <c r="M15" s="42" t="s">
        <v>106</v>
      </c>
      <c r="N15" s="27" t="s">
        <v>91</v>
      </c>
      <c r="O15" s="40" t="s">
        <v>37</v>
      </c>
    </row>
    <row r="16" spans="1:15" s="49" customFormat="1" ht="21">
      <c r="A16" s="77">
        <f t="shared" si="0"/>
        <v>11</v>
      </c>
      <c r="B16" s="77">
        <v>45</v>
      </c>
      <c r="C16" s="77">
        <v>4500000</v>
      </c>
      <c r="D16" s="56" t="s">
        <v>83</v>
      </c>
      <c r="E16" s="40" t="s">
        <v>93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41" t="s">
        <v>66</v>
      </c>
      <c r="L16" s="42" t="s">
        <v>103</v>
      </c>
      <c r="M16" s="42" t="s">
        <v>107</v>
      </c>
      <c r="N16" s="27" t="s">
        <v>90</v>
      </c>
      <c r="O16" s="40" t="s">
        <v>37</v>
      </c>
    </row>
    <row r="17" spans="1:15" s="49" customFormat="1" ht="21">
      <c r="A17" s="77">
        <f t="shared" si="0"/>
        <v>12</v>
      </c>
      <c r="B17" s="77">
        <v>45</v>
      </c>
      <c r="C17" s="77">
        <v>4500000</v>
      </c>
      <c r="D17" s="56" t="s">
        <v>84</v>
      </c>
      <c r="E17" s="40" t="s">
        <v>93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41" t="s">
        <v>68</v>
      </c>
      <c r="L17" s="42" t="s">
        <v>103</v>
      </c>
      <c r="M17" s="42" t="s">
        <v>107</v>
      </c>
      <c r="N17" s="27" t="s">
        <v>91</v>
      </c>
      <c r="O17" s="40" t="s">
        <v>37</v>
      </c>
    </row>
    <row r="18" spans="1:15" s="49" customFormat="1" ht="21">
      <c r="A18" s="77">
        <f t="shared" si="0"/>
        <v>13</v>
      </c>
      <c r="B18" s="77">
        <v>45</v>
      </c>
      <c r="C18" s="77">
        <v>4500000</v>
      </c>
      <c r="D18" s="56" t="s">
        <v>85</v>
      </c>
      <c r="E18" s="40" t="s">
        <v>93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41" t="s">
        <v>69</v>
      </c>
      <c r="L18" s="42" t="s">
        <v>103</v>
      </c>
      <c r="M18" s="42" t="s">
        <v>107</v>
      </c>
      <c r="N18" s="27" t="s">
        <v>91</v>
      </c>
      <c r="O18" s="40" t="s">
        <v>37</v>
      </c>
    </row>
    <row r="19" spans="1:15" s="49" customFormat="1" ht="21">
      <c r="A19" s="77">
        <f t="shared" si="0"/>
        <v>14</v>
      </c>
      <c r="B19" s="77">
        <v>45</v>
      </c>
      <c r="C19" s="77">
        <v>4500000</v>
      </c>
      <c r="D19" s="56" t="s">
        <v>209</v>
      </c>
      <c r="E19" s="40" t="s">
        <v>93</v>
      </c>
      <c r="F19" s="34">
        <v>876</v>
      </c>
      <c r="G19" s="34" t="s">
        <v>35</v>
      </c>
      <c r="H19" s="34">
        <v>1</v>
      </c>
      <c r="I19" s="34">
        <v>22401000000</v>
      </c>
      <c r="J19" s="34" t="s">
        <v>36</v>
      </c>
      <c r="K19" s="41">
        <v>8000000</v>
      </c>
      <c r="L19" s="42" t="s">
        <v>103</v>
      </c>
      <c r="M19" s="42" t="s">
        <v>97</v>
      </c>
      <c r="N19" s="27" t="s">
        <v>91</v>
      </c>
      <c r="O19" s="40" t="s">
        <v>37</v>
      </c>
    </row>
    <row r="20" spans="1:15" s="49" customFormat="1" ht="31.5">
      <c r="A20" s="77">
        <f t="shared" si="0"/>
        <v>15</v>
      </c>
      <c r="B20" s="77">
        <v>45</v>
      </c>
      <c r="C20" s="77">
        <v>4500000</v>
      </c>
      <c r="D20" s="56" t="s">
        <v>210</v>
      </c>
      <c r="E20" s="40" t="s">
        <v>93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41">
        <v>1500000</v>
      </c>
      <c r="L20" s="42" t="s">
        <v>103</v>
      </c>
      <c r="M20" s="42" t="s">
        <v>211</v>
      </c>
      <c r="N20" s="27" t="s">
        <v>91</v>
      </c>
      <c r="O20" s="40" t="s">
        <v>37</v>
      </c>
    </row>
    <row r="21" spans="1:15" s="49" customFormat="1" ht="31.5">
      <c r="A21" s="77">
        <f t="shared" si="0"/>
        <v>16</v>
      </c>
      <c r="B21" s="77">
        <v>45</v>
      </c>
      <c r="C21" s="77">
        <v>4500000</v>
      </c>
      <c r="D21" s="56" t="s">
        <v>212</v>
      </c>
      <c r="E21" s="40" t="s">
        <v>93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41">
        <v>8500000</v>
      </c>
      <c r="L21" s="42" t="s">
        <v>103</v>
      </c>
      <c r="M21" s="42" t="s">
        <v>211</v>
      </c>
      <c r="N21" s="27" t="s">
        <v>91</v>
      </c>
      <c r="O21" s="40" t="s">
        <v>37</v>
      </c>
    </row>
    <row r="22" spans="1:15" s="49" customFormat="1" ht="31.5">
      <c r="A22" s="83">
        <f t="shared" si="0"/>
        <v>17</v>
      </c>
      <c r="B22" s="77">
        <v>45</v>
      </c>
      <c r="C22" s="77">
        <v>4500000</v>
      </c>
      <c r="D22" s="56" t="s">
        <v>213</v>
      </c>
      <c r="E22" s="40" t="s">
        <v>93</v>
      </c>
      <c r="F22" s="34">
        <v>876</v>
      </c>
      <c r="G22" s="34" t="s">
        <v>35</v>
      </c>
      <c r="H22" s="34">
        <v>1</v>
      </c>
      <c r="I22" s="34">
        <v>22401000000</v>
      </c>
      <c r="J22" s="34" t="s">
        <v>36</v>
      </c>
      <c r="K22" s="41">
        <v>5000000</v>
      </c>
      <c r="L22" s="42" t="s">
        <v>103</v>
      </c>
      <c r="M22" s="42" t="s">
        <v>211</v>
      </c>
      <c r="N22" s="27" t="s">
        <v>91</v>
      </c>
      <c r="O22" s="40" t="s">
        <v>37</v>
      </c>
    </row>
    <row r="23" spans="1:15" s="49" customFormat="1" ht="31.5">
      <c r="A23" s="83">
        <f t="shared" si="0"/>
        <v>18</v>
      </c>
      <c r="B23" s="77">
        <v>45</v>
      </c>
      <c r="C23" s="77">
        <v>4500000</v>
      </c>
      <c r="D23" s="56" t="s">
        <v>214</v>
      </c>
      <c r="E23" s="40" t="s">
        <v>93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41">
        <v>2000000</v>
      </c>
      <c r="L23" s="42" t="s">
        <v>103</v>
      </c>
      <c r="M23" s="42" t="s">
        <v>211</v>
      </c>
      <c r="N23" s="27" t="s">
        <v>91</v>
      </c>
      <c r="O23" s="40" t="s">
        <v>37</v>
      </c>
    </row>
    <row r="24" spans="1:15" s="49" customFormat="1" ht="33.75">
      <c r="A24" s="83">
        <f t="shared" si="0"/>
        <v>19</v>
      </c>
      <c r="B24" s="82">
        <v>45</v>
      </c>
      <c r="C24" s="82">
        <v>4500000</v>
      </c>
      <c r="D24" s="71" t="s">
        <v>233</v>
      </c>
      <c r="E24" s="40" t="s">
        <v>93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41">
        <v>20247427.16</v>
      </c>
      <c r="L24" s="42" t="s">
        <v>103</v>
      </c>
      <c r="M24" s="42" t="s">
        <v>262</v>
      </c>
      <c r="N24" s="34" t="s">
        <v>90</v>
      </c>
      <c r="O24" s="34" t="s">
        <v>37</v>
      </c>
    </row>
    <row r="25" spans="1:15" s="49" customFormat="1" ht="81.75" customHeight="1">
      <c r="A25" s="83">
        <f t="shared" si="0"/>
        <v>20</v>
      </c>
      <c r="B25" s="77">
        <v>45</v>
      </c>
      <c r="C25" s="77">
        <v>4500000</v>
      </c>
      <c r="D25" s="78" t="s">
        <v>241</v>
      </c>
      <c r="E25" s="40" t="s">
        <v>93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41">
        <v>9381246.0800000001</v>
      </c>
      <c r="L25" s="42" t="s">
        <v>103</v>
      </c>
      <c r="M25" s="42" t="s">
        <v>263</v>
      </c>
      <c r="N25" s="27" t="s">
        <v>91</v>
      </c>
      <c r="O25" s="34" t="s">
        <v>37</v>
      </c>
    </row>
    <row r="26" spans="1:15" s="49" customFormat="1" ht="22.5">
      <c r="A26" s="83">
        <f t="shared" si="0"/>
        <v>21</v>
      </c>
      <c r="B26" s="77">
        <v>45</v>
      </c>
      <c r="C26" s="77">
        <v>4500000</v>
      </c>
      <c r="D26" s="78" t="s">
        <v>242</v>
      </c>
      <c r="E26" s="40" t="s">
        <v>93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41">
        <v>1655021.52</v>
      </c>
      <c r="L26" s="42" t="s">
        <v>103</v>
      </c>
      <c r="M26" s="42" t="s">
        <v>95</v>
      </c>
      <c r="N26" s="27" t="s">
        <v>91</v>
      </c>
      <c r="O26" s="34" t="s">
        <v>37</v>
      </c>
    </row>
    <row r="27" spans="1:15" s="49" customFormat="1" ht="82.5" customHeight="1">
      <c r="A27" s="83">
        <f t="shared" si="0"/>
        <v>22</v>
      </c>
      <c r="B27" s="77">
        <v>45</v>
      </c>
      <c r="C27" s="77">
        <v>4500000</v>
      </c>
      <c r="D27" s="78" t="s">
        <v>243</v>
      </c>
      <c r="E27" s="40" t="s">
        <v>93</v>
      </c>
      <c r="F27" s="34">
        <v>876</v>
      </c>
      <c r="G27" s="34" t="s">
        <v>35</v>
      </c>
      <c r="H27" s="34">
        <v>1</v>
      </c>
      <c r="I27" s="34">
        <v>22401000000</v>
      </c>
      <c r="J27" s="34" t="s">
        <v>36</v>
      </c>
      <c r="K27" s="41">
        <v>3475092.92</v>
      </c>
      <c r="L27" s="42" t="s">
        <v>103</v>
      </c>
      <c r="M27" s="42" t="s">
        <v>211</v>
      </c>
      <c r="N27" s="27" t="s">
        <v>91</v>
      </c>
      <c r="O27" s="34" t="s">
        <v>37</v>
      </c>
    </row>
    <row r="28" spans="1:15" s="49" customFormat="1" ht="103.5" customHeight="1">
      <c r="A28" s="83">
        <f t="shared" si="0"/>
        <v>23</v>
      </c>
      <c r="B28" s="77">
        <v>45</v>
      </c>
      <c r="C28" s="77">
        <v>4500000</v>
      </c>
      <c r="D28" s="78" t="s">
        <v>244</v>
      </c>
      <c r="E28" s="40" t="s">
        <v>93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41">
        <v>15899933.76</v>
      </c>
      <c r="L28" s="42" t="s">
        <v>103</v>
      </c>
      <c r="M28" s="42" t="s">
        <v>263</v>
      </c>
      <c r="N28" s="38" t="s">
        <v>90</v>
      </c>
      <c r="O28" s="34" t="s">
        <v>37</v>
      </c>
    </row>
    <row r="29" spans="1:15" s="49" customFormat="1" ht="45">
      <c r="A29" s="83">
        <f t="shared" si="0"/>
        <v>24</v>
      </c>
      <c r="B29" s="77">
        <v>45</v>
      </c>
      <c r="C29" s="77">
        <v>4500000</v>
      </c>
      <c r="D29" s="71" t="s">
        <v>245</v>
      </c>
      <c r="E29" s="40" t="s">
        <v>93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41">
        <v>21479116.68</v>
      </c>
      <c r="L29" s="42" t="s">
        <v>103</v>
      </c>
      <c r="M29" s="42" t="s">
        <v>263</v>
      </c>
      <c r="N29" s="38" t="s">
        <v>90</v>
      </c>
      <c r="O29" s="34" t="s">
        <v>37</v>
      </c>
    </row>
    <row r="30" spans="1:15" s="49" customFormat="1" ht="22.5">
      <c r="A30" s="83">
        <f t="shared" si="0"/>
        <v>25</v>
      </c>
      <c r="B30" s="77">
        <v>45</v>
      </c>
      <c r="C30" s="77">
        <v>4500000</v>
      </c>
      <c r="D30" s="79" t="s">
        <v>246</v>
      </c>
      <c r="E30" s="40" t="s">
        <v>93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41">
        <v>3236160.81</v>
      </c>
      <c r="L30" s="42" t="s">
        <v>103</v>
      </c>
      <c r="M30" s="42" t="s">
        <v>264</v>
      </c>
      <c r="N30" s="27" t="s">
        <v>91</v>
      </c>
      <c r="O30" s="34" t="s">
        <v>37</v>
      </c>
    </row>
    <row r="31" spans="1:15" s="49" customFormat="1" ht="67.5">
      <c r="A31" s="83">
        <f t="shared" si="0"/>
        <v>26</v>
      </c>
      <c r="B31" s="77">
        <v>45</v>
      </c>
      <c r="C31" s="77">
        <v>4500000</v>
      </c>
      <c r="D31" s="79" t="s">
        <v>247</v>
      </c>
      <c r="E31" s="40" t="s">
        <v>93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41">
        <v>5894000</v>
      </c>
      <c r="L31" s="42" t="s">
        <v>103</v>
      </c>
      <c r="M31" s="42" t="s">
        <v>104</v>
      </c>
      <c r="N31" s="27" t="s">
        <v>91</v>
      </c>
      <c r="O31" s="34" t="s">
        <v>37</v>
      </c>
    </row>
    <row r="32" spans="1:15" s="49" customFormat="1" ht="45">
      <c r="A32" s="83">
        <f t="shared" si="0"/>
        <v>27</v>
      </c>
      <c r="B32" s="77">
        <v>45</v>
      </c>
      <c r="C32" s="77">
        <v>4500000</v>
      </c>
      <c r="D32" s="80" t="s">
        <v>248</v>
      </c>
      <c r="E32" s="40" t="s">
        <v>93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41">
        <v>18441452.600000001</v>
      </c>
      <c r="L32" s="42" t="s">
        <v>103</v>
      </c>
      <c r="M32" s="42" t="s">
        <v>265</v>
      </c>
      <c r="N32" s="38" t="s">
        <v>90</v>
      </c>
      <c r="O32" s="34" t="s">
        <v>37</v>
      </c>
    </row>
    <row r="33" spans="1:15" s="49" customFormat="1" ht="101.25">
      <c r="A33" s="83">
        <f t="shared" si="0"/>
        <v>28</v>
      </c>
      <c r="B33" s="77">
        <v>45</v>
      </c>
      <c r="C33" s="77">
        <v>4500000</v>
      </c>
      <c r="D33" s="81" t="s">
        <v>249</v>
      </c>
      <c r="E33" s="40" t="s">
        <v>93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41">
        <v>20452896.780000001</v>
      </c>
      <c r="L33" s="42" t="s">
        <v>103</v>
      </c>
      <c r="M33" s="42" t="s">
        <v>104</v>
      </c>
      <c r="N33" s="38" t="s">
        <v>90</v>
      </c>
      <c r="O33" s="34" t="s">
        <v>37</v>
      </c>
    </row>
    <row r="34" spans="1:15" s="49" customFormat="1" ht="33.75">
      <c r="A34" s="83">
        <f t="shared" si="0"/>
        <v>29</v>
      </c>
      <c r="B34" s="77">
        <v>45</v>
      </c>
      <c r="C34" s="77">
        <v>4500000</v>
      </c>
      <c r="D34" s="71" t="s">
        <v>250</v>
      </c>
      <c r="E34" s="40" t="s">
        <v>93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1">
        <v>5208016.1399999997</v>
      </c>
      <c r="L34" s="42" t="s">
        <v>103</v>
      </c>
      <c r="M34" s="42" t="s">
        <v>104</v>
      </c>
      <c r="N34" s="27" t="s">
        <v>91</v>
      </c>
      <c r="O34" s="34" t="s">
        <v>37</v>
      </c>
    </row>
    <row r="35" spans="1:15" s="49" customFormat="1" ht="150" customHeight="1">
      <c r="A35" s="83">
        <f t="shared" si="0"/>
        <v>30</v>
      </c>
      <c r="B35" s="77">
        <v>45</v>
      </c>
      <c r="C35" s="77">
        <v>4500000</v>
      </c>
      <c r="D35" s="71" t="s">
        <v>251</v>
      </c>
      <c r="E35" s="40" t="s">
        <v>93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41">
        <v>3100120.37</v>
      </c>
      <c r="L35" s="42" t="s">
        <v>103</v>
      </c>
      <c r="M35" s="42" t="s">
        <v>104</v>
      </c>
      <c r="N35" s="27" t="s">
        <v>91</v>
      </c>
      <c r="O35" s="34" t="s">
        <v>37</v>
      </c>
    </row>
    <row r="36" spans="1:15" s="49" customFormat="1" ht="45">
      <c r="A36" s="83">
        <f t="shared" si="0"/>
        <v>31</v>
      </c>
      <c r="B36" s="77">
        <v>45</v>
      </c>
      <c r="C36" s="77">
        <v>4500000</v>
      </c>
      <c r="D36" s="71" t="s">
        <v>252</v>
      </c>
      <c r="E36" s="40" t="s">
        <v>93</v>
      </c>
      <c r="F36" s="34">
        <v>876</v>
      </c>
      <c r="G36" s="34" t="s">
        <v>35</v>
      </c>
      <c r="H36" s="34">
        <v>1</v>
      </c>
      <c r="I36" s="34">
        <v>22401000000</v>
      </c>
      <c r="J36" s="34" t="s">
        <v>36</v>
      </c>
      <c r="K36" s="41">
        <v>2694080.23</v>
      </c>
      <c r="L36" s="42" t="s">
        <v>103</v>
      </c>
      <c r="M36" s="42" t="s">
        <v>104</v>
      </c>
      <c r="N36" s="27" t="s">
        <v>91</v>
      </c>
      <c r="O36" s="34" t="s">
        <v>37</v>
      </c>
    </row>
    <row r="37" spans="1:15" s="49" customFormat="1" ht="33.75">
      <c r="A37" s="83">
        <f t="shared" si="0"/>
        <v>32</v>
      </c>
      <c r="B37" s="77">
        <v>45</v>
      </c>
      <c r="C37" s="77">
        <v>4500000</v>
      </c>
      <c r="D37" s="71" t="s">
        <v>253</v>
      </c>
      <c r="E37" s="40" t="s">
        <v>93</v>
      </c>
      <c r="F37" s="34">
        <v>876</v>
      </c>
      <c r="G37" s="34" t="s">
        <v>35</v>
      </c>
      <c r="H37" s="34">
        <v>1</v>
      </c>
      <c r="I37" s="34">
        <v>22401000000</v>
      </c>
      <c r="J37" s="34" t="s">
        <v>36</v>
      </c>
      <c r="K37" s="41">
        <v>2031513.67</v>
      </c>
      <c r="L37" s="42" t="s">
        <v>103</v>
      </c>
      <c r="M37" s="42" t="s">
        <v>104</v>
      </c>
      <c r="N37" s="27" t="s">
        <v>91</v>
      </c>
      <c r="O37" s="34" t="s">
        <v>37</v>
      </c>
    </row>
    <row r="38" spans="1:15" s="49" customFormat="1" ht="22.5">
      <c r="A38" s="83">
        <f t="shared" si="0"/>
        <v>33</v>
      </c>
      <c r="B38" s="77">
        <v>45</v>
      </c>
      <c r="C38" s="77">
        <v>4500000</v>
      </c>
      <c r="D38" s="71" t="s">
        <v>254</v>
      </c>
      <c r="E38" s="40" t="s">
        <v>93</v>
      </c>
      <c r="F38" s="34">
        <v>876</v>
      </c>
      <c r="G38" s="34" t="s">
        <v>35</v>
      </c>
      <c r="H38" s="34">
        <v>1</v>
      </c>
      <c r="I38" s="34">
        <v>22401000000</v>
      </c>
      <c r="J38" s="34" t="s">
        <v>36</v>
      </c>
      <c r="K38" s="41">
        <v>1304521.3600000001</v>
      </c>
      <c r="L38" s="42" t="s">
        <v>103</v>
      </c>
      <c r="M38" s="42" t="s">
        <v>104</v>
      </c>
      <c r="N38" s="27" t="s">
        <v>91</v>
      </c>
      <c r="O38" s="34" t="s">
        <v>37</v>
      </c>
    </row>
    <row r="39" spans="1:15" s="49" customFormat="1" ht="22.5">
      <c r="A39" s="83">
        <f t="shared" si="0"/>
        <v>34</v>
      </c>
      <c r="B39" s="77">
        <v>45</v>
      </c>
      <c r="C39" s="77">
        <v>4500000</v>
      </c>
      <c r="D39" s="71" t="s">
        <v>255</v>
      </c>
      <c r="E39" s="40" t="s">
        <v>93</v>
      </c>
      <c r="F39" s="34">
        <v>876</v>
      </c>
      <c r="G39" s="34" t="s">
        <v>35</v>
      </c>
      <c r="H39" s="34">
        <v>1</v>
      </c>
      <c r="I39" s="34">
        <v>22401000000</v>
      </c>
      <c r="J39" s="34" t="s">
        <v>36</v>
      </c>
      <c r="K39" s="41">
        <v>3867045.98</v>
      </c>
      <c r="L39" s="42" t="s">
        <v>103</v>
      </c>
      <c r="M39" s="42" t="s">
        <v>264</v>
      </c>
      <c r="N39" s="27" t="s">
        <v>91</v>
      </c>
      <c r="O39" s="34" t="s">
        <v>37</v>
      </c>
    </row>
    <row r="40" spans="1:15" s="49" customFormat="1" ht="33.75">
      <c r="A40" s="83">
        <f t="shared" si="0"/>
        <v>35</v>
      </c>
      <c r="B40" s="77">
        <v>45</v>
      </c>
      <c r="C40" s="77">
        <v>4500000</v>
      </c>
      <c r="D40" s="71" t="s">
        <v>256</v>
      </c>
      <c r="E40" s="40" t="s">
        <v>93</v>
      </c>
      <c r="F40" s="34">
        <v>876</v>
      </c>
      <c r="G40" s="34" t="s">
        <v>35</v>
      </c>
      <c r="H40" s="34">
        <v>1</v>
      </c>
      <c r="I40" s="34">
        <v>22401000000</v>
      </c>
      <c r="J40" s="34" t="s">
        <v>36</v>
      </c>
      <c r="K40" s="41">
        <v>10957188.949999999</v>
      </c>
      <c r="L40" s="42" t="s">
        <v>103</v>
      </c>
      <c r="M40" s="42" t="s">
        <v>104</v>
      </c>
      <c r="N40" s="38" t="s">
        <v>90</v>
      </c>
      <c r="O40" s="34" t="s">
        <v>37</v>
      </c>
    </row>
    <row r="41" spans="1:15" s="49" customFormat="1" ht="22.5">
      <c r="A41" s="83">
        <f t="shared" si="0"/>
        <v>36</v>
      </c>
      <c r="B41" s="77">
        <v>45</v>
      </c>
      <c r="C41" s="77">
        <v>4500000</v>
      </c>
      <c r="D41" s="71" t="s">
        <v>257</v>
      </c>
      <c r="E41" s="40" t="s">
        <v>93</v>
      </c>
      <c r="F41" s="34">
        <v>876</v>
      </c>
      <c r="G41" s="34" t="s">
        <v>35</v>
      </c>
      <c r="H41" s="34">
        <v>1</v>
      </c>
      <c r="I41" s="34">
        <v>22401000000</v>
      </c>
      <c r="J41" s="34" t="s">
        <v>36</v>
      </c>
      <c r="K41" s="41">
        <v>12362388.6</v>
      </c>
      <c r="L41" s="42" t="s">
        <v>103</v>
      </c>
      <c r="M41" s="42" t="s">
        <v>100</v>
      </c>
      <c r="N41" s="38" t="s">
        <v>90</v>
      </c>
      <c r="O41" s="34" t="s">
        <v>37</v>
      </c>
    </row>
    <row r="42" spans="1:15" s="49" customFormat="1" ht="56.25">
      <c r="A42" s="83">
        <f t="shared" si="0"/>
        <v>37</v>
      </c>
      <c r="B42" s="77">
        <v>45</v>
      </c>
      <c r="C42" s="77">
        <v>4500000</v>
      </c>
      <c r="D42" s="71" t="s">
        <v>258</v>
      </c>
      <c r="E42" s="40" t="s">
        <v>93</v>
      </c>
      <c r="F42" s="34">
        <v>876</v>
      </c>
      <c r="G42" s="34" t="s">
        <v>35</v>
      </c>
      <c r="H42" s="34">
        <v>1</v>
      </c>
      <c r="I42" s="34">
        <v>22401000000</v>
      </c>
      <c r="J42" s="34" t="s">
        <v>36</v>
      </c>
      <c r="K42" s="41">
        <v>1000000</v>
      </c>
      <c r="L42" s="42" t="s">
        <v>103</v>
      </c>
      <c r="M42" s="42" t="s">
        <v>264</v>
      </c>
      <c r="N42" s="27" t="s">
        <v>91</v>
      </c>
      <c r="O42" s="34" t="s">
        <v>37</v>
      </c>
    </row>
    <row r="43" spans="1:15" s="49" customFormat="1" ht="22.5">
      <c r="A43" s="83">
        <f t="shared" si="0"/>
        <v>38</v>
      </c>
      <c r="B43" s="77">
        <v>45</v>
      </c>
      <c r="C43" s="77">
        <v>4500000</v>
      </c>
      <c r="D43" s="71" t="s">
        <v>259</v>
      </c>
      <c r="E43" s="40" t="s">
        <v>93</v>
      </c>
      <c r="F43" s="34">
        <v>876</v>
      </c>
      <c r="G43" s="34" t="s">
        <v>35</v>
      </c>
      <c r="H43" s="34">
        <v>1</v>
      </c>
      <c r="I43" s="34">
        <v>22401000000</v>
      </c>
      <c r="J43" s="34" t="s">
        <v>36</v>
      </c>
      <c r="K43" s="41">
        <v>1180000</v>
      </c>
      <c r="L43" s="42" t="s">
        <v>103</v>
      </c>
      <c r="M43" s="42" t="s">
        <v>264</v>
      </c>
      <c r="N43" s="27" t="s">
        <v>91</v>
      </c>
      <c r="O43" s="34" t="s">
        <v>37</v>
      </c>
    </row>
    <row r="44" spans="1:15" s="49" customFormat="1" ht="22.5">
      <c r="A44" s="83">
        <f t="shared" si="0"/>
        <v>39</v>
      </c>
      <c r="B44" s="77">
        <v>45</v>
      </c>
      <c r="C44" s="77">
        <v>4500000</v>
      </c>
      <c r="D44" s="71" t="s">
        <v>261</v>
      </c>
      <c r="E44" s="40" t="s">
        <v>93</v>
      </c>
      <c r="F44" s="34">
        <v>876</v>
      </c>
      <c r="G44" s="34" t="s">
        <v>35</v>
      </c>
      <c r="H44" s="34">
        <v>1</v>
      </c>
      <c r="I44" s="34">
        <v>22401000000</v>
      </c>
      <c r="J44" s="34" t="s">
        <v>36</v>
      </c>
      <c r="K44" s="41">
        <v>649000.63</v>
      </c>
      <c r="L44" s="42" t="s">
        <v>103</v>
      </c>
      <c r="M44" s="42" t="s">
        <v>264</v>
      </c>
      <c r="N44" s="27" t="s">
        <v>91</v>
      </c>
      <c r="O44" s="34" t="s">
        <v>37</v>
      </c>
    </row>
    <row r="45" spans="1:15" s="49" customFormat="1" ht="22.5">
      <c r="A45" s="83">
        <f t="shared" si="0"/>
        <v>40</v>
      </c>
      <c r="B45" s="77">
        <v>45</v>
      </c>
      <c r="C45" s="77">
        <v>4500000</v>
      </c>
      <c r="D45" s="71" t="s">
        <v>260</v>
      </c>
      <c r="E45" s="40" t="s">
        <v>93</v>
      </c>
      <c r="F45" s="34">
        <v>876</v>
      </c>
      <c r="G45" s="34" t="s">
        <v>35</v>
      </c>
      <c r="H45" s="34">
        <v>1</v>
      </c>
      <c r="I45" s="34">
        <v>22401000000</v>
      </c>
      <c r="J45" s="34" t="s">
        <v>36</v>
      </c>
      <c r="K45" s="41">
        <v>1400000</v>
      </c>
      <c r="L45" s="42" t="s">
        <v>103</v>
      </c>
      <c r="M45" s="42" t="s">
        <v>264</v>
      </c>
      <c r="N45" s="27" t="s">
        <v>91</v>
      </c>
      <c r="O45" s="34" t="s">
        <v>37</v>
      </c>
    </row>
    <row r="46" spans="1:15" ht="31.5">
      <c r="A46" s="83">
        <f t="shared" si="0"/>
        <v>41</v>
      </c>
      <c r="B46" s="68">
        <v>65</v>
      </c>
      <c r="C46" s="68">
        <v>6500000</v>
      </c>
      <c r="D46" s="53" t="s">
        <v>55</v>
      </c>
      <c r="E46" s="22" t="s">
        <v>93</v>
      </c>
      <c r="F46" s="19">
        <v>876</v>
      </c>
      <c r="G46" s="19" t="s">
        <v>35</v>
      </c>
      <c r="H46" s="19">
        <v>1</v>
      </c>
      <c r="I46" s="19">
        <v>22401000000</v>
      </c>
      <c r="J46" s="19" t="s">
        <v>36</v>
      </c>
      <c r="K46" s="69" t="s">
        <v>56</v>
      </c>
      <c r="L46" s="23" t="s">
        <v>103</v>
      </c>
      <c r="M46" s="23" t="s">
        <v>220</v>
      </c>
      <c r="N46" s="24" t="s">
        <v>92</v>
      </c>
      <c r="O46" s="22" t="s">
        <v>37</v>
      </c>
    </row>
    <row r="47" spans="1:15" ht="31.5">
      <c r="A47" s="83">
        <f t="shared" si="0"/>
        <v>42</v>
      </c>
      <c r="B47" s="68">
        <v>65</v>
      </c>
      <c r="C47" s="68">
        <v>6500000</v>
      </c>
      <c r="D47" s="53" t="s">
        <v>221</v>
      </c>
      <c r="E47" s="22" t="s">
        <v>93</v>
      </c>
      <c r="F47" s="19">
        <v>876</v>
      </c>
      <c r="G47" s="19" t="s">
        <v>35</v>
      </c>
      <c r="H47" s="19">
        <v>1</v>
      </c>
      <c r="I47" s="19">
        <v>22401000000</v>
      </c>
      <c r="J47" s="19" t="s">
        <v>36</v>
      </c>
      <c r="K47" s="69" t="s">
        <v>53</v>
      </c>
      <c r="L47" s="23" t="s">
        <v>103</v>
      </c>
      <c r="M47" s="23" t="s">
        <v>211</v>
      </c>
      <c r="N47" s="38" t="s">
        <v>90</v>
      </c>
      <c r="O47" s="26" t="s">
        <v>37</v>
      </c>
    </row>
    <row r="48" spans="1:15" ht="31.5">
      <c r="A48" s="83">
        <f t="shared" si="0"/>
        <v>43</v>
      </c>
      <c r="B48" s="68">
        <v>65</v>
      </c>
      <c r="C48" s="68">
        <v>6500000</v>
      </c>
      <c r="D48" s="53" t="s">
        <v>222</v>
      </c>
      <c r="E48" s="22" t="s">
        <v>93</v>
      </c>
      <c r="F48" s="19">
        <v>876</v>
      </c>
      <c r="G48" s="19" t="s">
        <v>35</v>
      </c>
      <c r="H48" s="19">
        <v>1</v>
      </c>
      <c r="I48" s="19">
        <v>22401000000</v>
      </c>
      <c r="J48" s="19" t="s">
        <v>36</v>
      </c>
      <c r="K48" s="69" t="s">
        <v>223</v>
      </c>
      <c r="L48" s="23" t="s">
        <v>103</v>
      </c>
      <c r="M48" s="23" t="s">
        <v>211</v>
      </c>
      <c r="N48" s="38" t="s">
        <v>90</v>
      </c>
      <c r="O48" s="26" t="s">
        <v>37</v>
      </c>
    </row>
    <row r="49" spans="1:15" ht="21">
      <c r="A49" s="84">
        <f t="shared" si="0"/>
        <v>44</v>
      </c>
      <c r="B49" s="84">
        <v>45</v>
      </c>
      <c r="C49" s="84">
        <v>4500000</v>
      </c>
      <c r="D49" s="53" t="s">
        <v>181</v>
      </c>
      <c r="E49" s="22" t="s">
        <v>93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76">
        <v>15104000</v>
      </c>
      <c r="L49" s="23" t="s">
        <v>98</v>
      </c>
      <c r="M49" s="23" t="s">
        <v>102</v>
      </c>
      <c r="N49" s="24" t="s">
        <v>90</v>
      </c>
      <c r="O49" s="22" t="s">
        <v>37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7" r:id="rId1" display="http://zakupki.gov.ru/223/purchase/public/purchase/info/common-info.html?purchaseId=554606&amp;&amp;purchaseMethodType=is"/>
    <hyperlink ref="D9" r:id="rId2" display="http://zakupki.gov.ru/223/purchase/public/purchase/info/common-info.html?purchaseId=586814&amp;&amp;purchaseMethodType=is"/>
    <hyperlink ref="D11" r:id="rId3" display="http://zakupki.gov.ru/223/purchase/public/purchase/info/common-info.html?purchaseId=278208&amp;&amp;purchaseMethodType=is"/>
  </hyperlinks>
  <pageMargins left="0.25" right="0.25" top="0.75" bottom="0.75" header="0.3" footer="0.3"/>
  <pageSetup paperSize="9" scale="70" orientation="landscape" horizontalDpi="1200" verticalDpi="12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G17" sqref="G17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102" t="s">
        <v>21</v>
      </c>
      <c r="B1" s="102" t="s">
        <v>7</v>
      </c>
      <c r="C1" s="102" t="s">
        <v>8</v>
      </c>
      <c r="D1" s="102" t="s">
        <v>9</v>
      </c>
      <c r="E1" s="102"/>
      <c r="F1" s="102"/>
      <c r="G1" s="102"/>
      <c r="H1" s="102"/>
      <c r="I1" s="102"/>
      <c r="J1" s="102"/>
      <c r="K1" s="102"/>
      <c r="L1" s="102"/>
      <c r="M1" s="102"/>
      <c r="N1" s="102" t="s">
        <v>10</v>
      </c>
      <c r="O1" s="102" t="s">
        <v>23</v>
      </c>
    </row>
    <row r="2" spans="1:15" ht="43.5" customHeight="1">
      <c r="A2" s="102"/>
      <c r="B2" s="102"/>
      <c r="C2" s="102"/>
      <c r="D2" s="102" t="s">
        <v>11</v>
      </c>
      <c r="E2" s="102" t="s">
        <v>12</v>
      </c>
      <c r="F2" s="102" t="s">
        <v>13</v>
      </c>
      <c r="G2" s="102"/>
      <c r="H2" s="102" t="s">
        <v>14</v>
      </c>
      <c r="I2" s="102" t="s">
        <v>15</v>
      </c>
      <c r="J2" s="102"/>
      <c r="K2" s="102" t="s">
        <v>33</v>
      </c>
      <c r="L2" s="102" t="s">
        <v>16</v>
      </c>
      <c r="M2" s="102"/>
      <c r="N2" s="102"/>
      <c r="O2" s="102"/>
    </row>
    <row r="3" spans="1:15" ht="87.75" customHeight="1">
      <c r="A3" s="102"/>
      <c r="B3" s="102"/>
      <c r="C3" s="102"/>
      <c r="D3" s="102"/>
      <c r="E3" s="102"/>
      <c r="F3" s="13" t="s">
        <v>17</v>
      </c>
      <c r="G3" s="13" t="s">
        <v>18</v>
      </c>
      <c r="H3" s="102"/>
      <c r="I3" s="13" t="s">
        <v>19</v>
      </c>
      <c r="J3" s="13" t="s">
        <v>18</v>
      </c>
      <c r="K3" s="102"/>
      <c r="L3" s="13" t="s">
        <v>29</v>
      </c>
      <c r="M3" s="9" t="s">
        <v>22</v>
      </c>
      <c r="N3" s="102"/>
      <c r="O3" s="102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99" t="s">
        <v>174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5" ht="21">
      <c r="A6" s="21">
        <v>1</v>
      </c>
      <c r="B6" s="21">
        <v>66</v>
      </c>
      <c r="C6" s="21">
        <v>6613021</v>
      </c>
      <c r="D6" s="22" t="s">
        <v>48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>
        <v>1600000</v>
      </c>
      <c r="L6" s="23" t="s">
        <v>87</v>
      </c>
      <c r="M6" s="23" t="s">
        <v>88</v>
      </c>
      <c r="N6" s="24" t="s">
        <v>90</v>
      </c>
      <c r="O6" s="22" t="s">
        <v>37</v>
      </c>
    </row>
    <row r="7" spans="1:15" ht="21">
      <c r="A7" s="21">
        <f>A6+1</f>
        <v>2</v>
      </c>
      <c r="B7" s="21" t="s">
        <v>49</v>
      </c>
      <c r="C7" s="21">
        <v>5020000</v>
      </c>
      <c r="D7" s="22" t="s">
        <v>50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>
        <v>4000000</v>
      </c>
      <c r="L7" s="23" t="s">
        <v>87</v>
      </c>
      <c r="M7" s="23" t="s">
        <v>88</v>
      </c>
      <c r="N7" s="24" t="s">
        <v>90</v>
      </c>
      <c r="O7" s="22" t="s">
        <v>41</v>
      </c>
    </row>
    <row r="8" spans="1:15" ht="21">
      <c r="A8" s="21">
        <f t="shared" ref="A8:A15" si="0">A7+1</f>
        <v>3</v>
      </c>
      <c r="B8" s="21" t="s">
        <v>49</v>
      </c>
      <c r="C8" s="21">
        <v>5020000</v>
      </c>
      <c r="D8" s="22" t="s">
        <v>51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3000000</v>
      </c>
      <c r="L8" s="23" t="s">
        <v>87</v>
      </c>
      <c r="M8" s="23" t="s">
        <v>88</v>
      </c>
      <c r="N8" s="24" t="s">
        <v>90</v>
      </c>
      <c r="O8" s="22" t="s">
        <v>41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52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 t="s">
        <v>54</v>
      </c>
      <c r="L9" s="23" t="s">
        <v>87</v>
      </c>
      <c r="M9" s="23" t="s">
        <v>88</v>
      </c>
      <c r="N9" s="24" t="s">
        <v>91</v>
      </c>
      <c r="O9" s="22" t="s">
        <v>37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52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 t="s">
        <v>53</v>
      </c>
      <c r="L10" s="23" t="s">
        <v>87</v>
      </c>
      <c r="M10" s="23" t="s">
        <v>89</v>
      </c>
      <c r="N10" s="24" t="s">
        <v>91</v>
      </c>
      <c r="O10" s="22" t="s">
        <v>37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57</v>
      </c>
      <c r="E11" s="22" t="s">
        <v>93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 t="s">
        <v>58</v>
      </c>
      <c r="L11" s="23" t="s">
        <v>87</v>
      </c>
      <c r="M11" s="23" t="s">
        <v>88</v>
      </c>
      <c r="N11" s="24" t="s">
        <v>91</v>
      </c>
      <c r="O11" s="22" t="s">
        <v>37</v>
      </c>
    </row>
    <row r="12" spans="1:15" ht="21">
      <c r="A12" s="21">
        <f t="shared" si="0"/>
        <v>7</v>
      </c>
      <c r="B12" s="21" t="s">
        <v>86</v>
      </c>
      <c r="C12" s="21">
        <v>7492060</v>
      </c>
      <c r="D12" s="22" t="s">
        <v>59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32000000</v>
      </c>
      <c r="L12" s="23" t="s">
        <v>87</v>
      </c>
      <c r="M12" s="23" t="s">
        <v>88</v>
      </c>
      <c r="N12" s="24" t="s">
        <v>90</v>
      </c>
      <c r="O12" s="22" t="s">
        <v>37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60</v>
      </c>
      <c r="E13" s="22" t="s">
        <v>93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20">
        <v>10000000</v>
      </c>
      <c r="L13" s="23" t="s">
        <v>87</v>
      </c>
      <c r="M13" s="23" t="s">
        <v>88</v>
      </c>
      <c r="N13" s="24" t="s">
        <v>90</v>
      </c>
      <c r="O13" s="22" t="s">
        <v>37</v>
      </c>
    </row>
    <row r="14" spans="1:15" ht="21">
      <c r="A14" s="21">
        <f t="shared" si="0"/>
        <v>9</v>
      </c>
      <c r="B14" s="29">
        <v>85</v>
      </c>
      <c r="C14" s="39">
        <v>8500000</v>
      </c>
      <c r="D14" s="40" t="s">
        <v>117</v>
      </c>
      <c r="E14" s="40" t="s">
        <v>111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42000000</v>
      </c>
      <c r="L14" s="42" t="s">
        <v>87</v>
      </c>
      <c r="M14" s="42" t="s">
        <v>120</v>
      </c>
      <c r="N14" s="27" t="s">
        <v>90</v>
      </c>
      <c r="O14" s="40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40" t="s">
        <v>118</v>
      </c>
      <c r="E15" s="40" t="s">
        <v>93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>
        <v>1468500</v>
      </c>
      <c r="L15" s="42" t="s">
        <v>87</v>
      </c>
      <c r="M15" s="42" t="s">
        <v>120</v>
      </c>
      <c r="N15" s="27" t="s">
        <v>91</v>
      </c>
      <c r="O15" s="40" t="s">
        <v>37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a.leonov</cp:lastModifiedBy>
  <cp:lastPrinted>2014-07-02T12:06:26Z</cp:lastPrinted>
  <dcterms:created xsi:type="dcterms:W3CDTF">2012-09-20T12:37:52Z</dcterms:created>
  <dcterms:modified xsi:type="dcterms:W3CDTF">2014-07-02T12:45:45Z</dcterms:modified>
</cp:coreProperties>
</file>